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3"/>
  </bookViews>
  <sheets>
    <sheet name="団体男子入力シート" sheetId="1" r:id="rId1"/>
    <sheet name="団体女子入力シート" sheetId="2" r:id="rId2"/>
    <sheet name="男子データ" sheetId="3" r:id="rId3"/>
    <sheet name="女子データ" sheetId="4" r:id="rId4"/>
    <sheet name="学校番号" sheetId="5" r:id="rId5"/>
  </sheets>
  <definedNames>
    <definedName name="_xlnm.Print_Area" localSheetId="1">'団体女子入力シート'!$A$1:$I$22</definedName>
    <definedName name="_xlnm.Print_Area" localSheetId="0">'団体男子入力シート'!$A$1:$I$22</definedName>
    <definedName name="高校リスト">'学校番号'!$F$2:$F$3</definedName>
    <definedName name="高校名">'学校番号'!$G$2:$G$3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A4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A1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6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B2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D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F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B21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D1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D18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H1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H18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I2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E22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G2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A2" authorId="0">
      <text>
        <r>
          <rPr>
            <b/>
            <sz val="18"/>
            <rFont val="ＭＳ Ｐゴシック"/>
            <family val="3"/>
          </rPr>
          <t>この表題は開いた年の「第～回」に自動でなります</t>
        </r>
      </text>
    </comment>
    <comment ref="G13" authorId="0">
      <text>
        <r>
          <rPr>
            <b/>
            <sz val="14"/>
            <rFont val="ＭＳ Ｐゴシック"/>
            <family val="3"/>
          </rPr>
          <t xml:space="preserve">複数いる場合は、上段から詰めて記入して下さい。
この中で改行したいときは、Aｌｔを押しながらEnterを押す
</t>
        </r>
      </text>
    </comment>
  </commentList>
</comments>
</file>

<file path=xl/comments2.xml><?xml version="1.0" encoding="utf-8"?>
<comments xmlns="http://schemas.openxmlformats.org/spreadsheetml/2006/main">
  <authors>
    <author>nobuyoshi</author>
    <author>神奈川県教育委員会</author>
  </authors>
  <commentList>
    <comment ref="A1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A2" authorId="0">
      <text>
        <r>
          <rPr>
            <b/>
            <sz val="18"/>
            <rFont val="ＭＳ Ｐゴシック"/>
            <family val="3"/>
          </rPr>
          <t>この表題は開いた年の「第～回」に自動でなります</t>
        </r>
      </text>
    </comment>
    <comment ref="I2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A4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B6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D1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H1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D18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H18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B21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D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F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B2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E22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G2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G13" authorId="0">
      <text>
        <r>
          <rPr>
            <b/>
            <sz val="14"/>
            <rFont val="ＭＳ Ｐゴシック"/>
            <family val="3"/>
          </rPr>
          <t xml:space="preserve">複数いる場合は、上段から詰めて記入して下さい。
この中で改行したいときは、Aｌｔを押しながらEnterを押す
</t>
        </r>
      </text>
    </comment>
  </commentList>
</comments>
</file>

<file path=xl/sharedStrings.xml><?xml version="1.0" encoding="utf-8"?>
<sst xmlns="http://schemas.openxmlformats.org/spreadsheetml/2006/main" count="140" uniqueCount="97">
  <si>
    <t>上記の生徒が標記大会に出場することを認めます。</t>
  </si>
  <si>
    <t>印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</si>
  <si>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</si>
  <si>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</si>
  <si>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</si>
  <si>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</si>
  <si>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</si>
  <si>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</si>
  <si>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</si>
  <si>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</si>
  <si>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</si>
  <si>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</si>
  <si>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</si>
  <si>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</si>
  <si>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</si>
  <si>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</si>
  <si>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</si>
  <si>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</si>
  <si>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</si>
  <si>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</si>
  <si>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</si>
  <si>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</si>
  <si>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</si>
  <si>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</si>
  <si>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</si>
  <si>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</si>
  <si>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</si>
  <si>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</si>
  <si>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</si>
  <si>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</si>
  <si>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</si>
  <si>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</si>
  <si>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</si>
  <si>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</si>
  <si>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</si>
  <si>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</si>
  <si>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</si>
  <si>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</si>
  <si>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</si>
  <si>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</si>
  <si>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</si>
  <si>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</si>
  <si>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</si>
  <si>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</si>
  <si>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</si>
  <si>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</si>
  <si>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</si>
  <si>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</si>
  <si>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</si>
  <si>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</si>
  <si>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</si>
  <si>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</si>
  <si>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</si>
  <si>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</si>
  <si>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</si>
  <si>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</si>
  <si>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学年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</si>
  <si>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</si>
  <si>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</si>
  <si>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</si>
  <si>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</si>
  <si>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</si>
  <si>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</si>
  <si>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</si>
  <si>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</si>
  <si>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</si>
  <si>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</si>
  <si>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</si>
  <si>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</si>
  <si>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</si>
  <si>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</si>
  <si>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</si>
  <si>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</si>
  <si>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</si>
  <si>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</si>
  <si>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</si>
  <si>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</si>
  <si>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</si>
  <si>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</si>
  <si>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</si>
  <si>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リスト</t>
  </si>
  <si>
    <t>高等学校長</t>
  </si>
  <si>
    <t>高等部</t>
  </si>
  <si>
    <t>湘定</t>
  </si>
  <si>
    <t>湘 南 定</t>
  </si>
  <si>
    <t>湘南定時制</t>
  </si>
  <si>
    <t>日大藤沢</t>
  </si>
  <si>
    <t>茅定</t>
  </si>
  <si>
    <t>茅ヶ崎定時制</t>
  </si>
  <si>
    <t>茅ヶ崎定</t>
  </si>
  <si>
    <t>９</t>
  </si>
  <si>
    <t>10</t>
  </si>
  <si>
    <t>団体戦</t>
  </si>
  <si>
    <t>嘱託コーチ名</t>
  </si>
  <si>
    <t>【注意事項】
１．オーダー順位はフリーです。
２．最低でも５名以上記入すること。
３．学校で認められたコーチ（嘱託）がいる場合は必ず記入すること。</t>
  </si>
  <si>
    <t>コーチ１</t>
  </si>
  <si>
    <t>コーチ２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</si>
</sst>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8"/>
      <name val="ＭＳ 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b/>
      <sz val="22"/>
      <color indexed="8"/>
      <name val="ＭＳ 明朝"/>
      <family val="1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6"/>
      <color theme="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shrinkToFit="1"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49" fontId="54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 shrinkToFit="1"/>
    </xf>
    <xf numFmtId="49" fontId="55" fillId="0" borderId="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>
      <alignment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shrinkToFit="1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 vertical="center" shrinkToFit="1"/>
    </xf>
    <xf numFmtId="49" fontId="8" fillId="0" borderId="14" xfId="0" applyNumberFormat="1" applyFont="1" applyBorder="1" applyAlignment="1" applyProtection="1">
      <alignment horizontal="left" vertical="center" shrinkToFit="1"/>
      <protection locked="0"/>
    </xf>
    <xf numFmtId="49" fontId="8" fillId="0" borderId="15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Border="1" applyAlignment="1" applyProtection="1">
      <alignment horizontal="right" vertical="center" indent="2" shrinkToFit="1"/>
      <protection locked="0"/>
    </xf>
    <xf numFmtId="0" fontId="8" fillId="0" borderId="0" xfId="0" applyFont="1" applyBorder="1" applyAlignment="1">
      <alignment horizontal="left" vertical="top" wrapText="1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57150</xdr:rowOff>
    </xdr:from>
    <xdr:to>
      <xdr:col>7</xdr:col>
      <xdr:colOff>581025</xdr:colOff>
      <xdr:row>9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324225" y="57150"/>
          <a:ext cx="22193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57150</xdr:rowOff>
    </xdr:from>
    <xdr:to>
      <xdr:col>7</xdr:col>
      <xdr:colOff>581025</xdr:colOff>
      <xdr:row>9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24225" y="57150"/>
          <a:ext cx="22193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0" zoomScaleNormal="70" zoomScalePageLayoutView="0" workbookViewId="0" topLeftCell="A10">
      <selection activeCell="I2" sqref="I2"/>
    </sheetView>
  </sheetViews>
  <sheetFormatPr defaultColWidth="9.00390625" defaultRowHeight="13.5"/>
  <cols>
    <col min="2" max="2" width="6.625" style="0" customWidth="1"/>
    <col min="3" max="3" width="17.50390625" style="0" customWidth="1"/>
    <col min="4" max="4" width="5.00390625" style="0" customWidth="1"/>
    <col min="7" max="7" width="21.25390625" style="0" customWidth="1"/>
    <col min="8" max="8" width="12.375" style="0" customWidth="1"/>
    <col min="9" max="9" width="9.00390625" style="0" customWidth="1"/>
    <col min="11" max="11" width="15.625" style="0" customWidth="1"/>
  </cols>
  <sheetData>
    <row r="1" spans="1:11" ht="35.25" customHeight="1">
      <c r="A1" s="48" t="str">
        <f ca="1">"平成"&amp;YEAR(NOW())-1988&amp;"("&amp;YEAR(NOW())&amp;")年度冬期湘南地区高等学校テニス大会"</f>
        <v>平成26(2014)年度冬期湘南地区高等学校テニス大会</v>
      </c>
      <c r="B1" s="48"/>
      <c r="C1" s="48"/>
      <c r="D1" s="48"/>
      <c r="E1" s="48"/>
      <c r="F1" s="48"/>
      <c r="G1" s="48"/>
      <c r="H1" s="48"/>
      <c r="I1" s="48"/>
      <c r="J1" s="28"/>
      <c r="K1" s="27"/>
    </row>
    <row r="2" spans="1:11" ht="35.25" customHeight="1" thickBot="1">
      <c r="A2" s="48" t="str">
        <f ca="1">"（第"&amp;YEAR(NOW())-1980&amp;"回団体戦）申込書（ 男子 ）"</f>
        <v>（第34回団体戦）申込書（ 男子 ）</v>
      </c>
      <c r="B2" s="48"/>
      <c r="C2" s="48"/>
      <c r="D2" s="48"/>
      <c r="E2" s="48"/>
      <c r="F2" s="48"/>
      <c r="G2" s="48"/>
      <c r="H2" s="28" t="s">
        <v>2</v>
      </c>
      <c r="I2" s="29"/>
      <c r="J2" s="28"/>
      <c r="K2" s="27"/>
    </row>
    <row r="3" spans="2:7" ht="13.5">
      <c r="B3" s="1"/>
      <c r="G3" s="1"/>
    </row>
    <row r="4" spans="1:11" ht="28.5" customHeight="1">
      <c r="A4" s="49">
        <f>IF($B$22&lt;&gt;"",IF($B$22&lt;&gt;"",IF(ISERROR(FIND("県立",$B$22)),$B$22,MID($B$22,FIND("県立",$B$22)+2,20)),"")&amp;IF($E$22="高等学校長","高等学校",IF($E$22="高等部","高等部",""))&amp;IF($I$2&gt;132,"(定)",""),"")</f>
      </c>
      <c r="B4" s="49"/>
      <c r="C4" s="49"/>
      <c r="D4" s="49"/>
      <c r="E4" s="49"/>
      <c r="F4" s="2"/>
      <c r="G4" s="21"/>
      <c r="H4" s="21"/>
      <c r="I4" s="2"/>
      <c r="J4" s="2"/>
      <c r="K4" s="19"/>
    </row>
    <row r="5" spans="1:11" ht="13.5">
      <c r="A5" s="3"/>
      <c r="B5" s="50" t="s">
        <v>57</v>
      </c>
      <c r="C5" s="51"/>
      <c r="D5" s="51"/>
      <c r="E5" s="25" t="s">
        <v>56</v>
      </c>
      <c r="F5" s="2"/>
      <c r="G5" s="6"/>
      <c r="H5" s="10"/>
      <c r="I5" s="2"/>
      <c r="J5" s="2"/>
      <c r="K5" s="18"/>
    </row>
    <row r="6" spans="1:11" ht="42.75" customHeight="1">
      <c r="A6" s="8">
        <v>1</v>
      </c>
      <c r="B6" s="39"/>
      <c r="C6" s="40"/>
      <c r="D6" s="40"/>
      <c r="E6" s="32"/>
      <c r="F6" s="4"/>
      <c r="G6" s="22"/>
      <c r="H6" s="23"/>
      <c r="I6" s="4"/>
      <c r="J6" s="4"/>
      <c r="K6" s="20"/>
    </row>
    <row r="7" spans="1:11" ht="42.75" customHeight="1">
      <c r="A7" s="8">
        <v>2</v>
      </c>
      <c r="B7" s="39"/>
      <c r="C7" s="40"/>
      <c r="D7" s="40"/>
      <c r="E7" s="32"/>
      <c r="F7" s="4"/>
      <c r="G7" s="54" t="s">
        <v>94</v>
      </c>
      <c r="H7" s="54"/>
      <c r="I7" s="54"/>
      <c r="J7" s="4"/>
      <c r="K7" s="20"/>
    </row>
    <row r="8" spans="1:11" ht="42.75" customHeight="1">
      <c r="A8" s="8">
        <v>3</v>
      </c>
      <c r="B8" s="39"/>
      <c r="C8" s="40"/>
      <c r="D8" s="40"/>
      <c r="E8" s="32"/>
      <c r="F8" s="4"/>
      <c r="G8" s="54"/>
      <c r="H8" s="54"/>
      <c r="I8" s="54"/>
      <c r="J8" s="4"/>
      <c r="K8" s="20"/>
    </row>
    <row r="9" spans="1:11" ht="42.75" customHeight="1">
      <c r="A9" s="8">
        <v>4</v>
      </c>
      <c r="B9" s="39"/>
      <c r="C9" s="40"/>
      <c r="D9" s="40"/>
      <c r="E9" s="32"/>
      <c r="F9" s="4"/>
      <c r="G9" s="54"/>
      <c r="H9" s="54"/>
      <c r="I9" s="54"/>
      <c r="J9" s="4"/>
      <c r="K9" s="20"/>
    </row>
    <row r="10" spans="1:11" ht="42.75" customHeight="1">
      <c r="A10" s="8">
        <v>5</v>
      </c>
      <c r="B10" s="39"/>
      <c r="C10" s="40"/>
      <c r="D10" s="40"/>
      <c r="E10" s="32"/>
      <c r="F10" s="4"/>
      <c r="G10" s="54"/>
      <c r="H10" s="54"/>
      <c r="I10" s="54"/>
      <c r="J10" s="4"/>
      <c r="K10" s="20"/>
    </row>
    <row r="11" spans="1:11" ht="42.75" customHeight="1">
      <c r="A11" s="8">
        <v>6</v>
      </c>
      <c r="B11" s="39"/>
      <c r="C11" s="40"/>
      <c r="D11" s="40"/>
      <c r="E11" s="32"/>
      <c r="F11" s="4"/>
      <c r="G11" s="54"/>
      <c r="H11" s="54"/>
      <c r="I11" s="54"/>
      <c r="J11" s="4"/>
      <c r="K11" s="20"/>
    </row>
    <row r="12" spans="1:11" ht="42.75" customHeight="1">
      <c r="A12" s="8">
        <v>7</v>
      </c>
      <c r="B12" s="39"/>
      <c r="C12" s="40"/>
      <c r="D12" s="40"/>
      <c r="E12" s="32"/>
      <c r="F12" s="4"/>
      <c r="G12" s="31" t="s">
        <v>93</v>
      </c>
      <c r="H12" s="23"/>
      <c r="I12" s="4"/>
      <c r="J12" s="4"/>
      <c r="K12" s="20"/>
    </row>
    <row r="13" spans="1:11" ht="42.75" customHeight="1">
      <c r="A13" s="8">
        <v>8</v>
      </c>
      <c r="B13" s="39"/>
      <c r="C13" s="40"/>
      <c r="D13" s="40"/>
      <c r="E13" s="32"/>
      <c r="F13" s="4"/>
      <c r="G13" s="35"/>
      <c r="H13" s="52"/>
      <c r="I13" s="52"/>
      <c r="J13" s="4"/>
      <c r="K13" s="20"/>
    </row>
    <row r="14" spans="1:11" ht="42.75" customHeight="1">
      <c r="A14" s="30" t="s">
        <v>90</v>
      </c>
      <c r="B14" s="39"/>
      <c r="C14" s="40"/>
      <c r="D14" s="40"/>
      <c r="E14" s="32"/>
      <c r="F14" s="4"/>
      <c r="G14" s="35"/>
      <c r="H14" s="52"/>
      <c r="I14" s="52"/>
      <c r="J14" s="4"/>
      <c r="K14" s="20"/>
    </row>
    <row r="15" spans="1:11" ht="42.75" customHeight="1">
      <c r="A15" s="30" t="s">
        <v>91</v>
      </c>
      <c r="B15" s="39"/>
      <c r="C15" s="40"/>
      <c r="D15" s="40"/>
      <c r="E15" s="32"/>
      <c r="F15" s="4"/>
      <c r="G15" s="35"/>
      <c r="H15" s="52"/>
      <c r="I15" s="52"/>
      <c r="J15" s="4"/>
      <c r="K15" s="20"/>
    </row>
    <row r="16" spans="2:11" ht="42.75" customHeight="1">
      <c r="B16" s="5"/>
      <c r="C16" s="5"/>
      <c r="D16" s="5"/>
      <c r="E16" s="5"/>
      <c r="F16" s="4"/>
      <c r="G16" s="22"/>
      <c r="H16" s="23"/>
      <c r="I16" s="4"/>
      <c r="J16" s="4"/>
      <c r="K16" s="24"/>
    </row>
    <row r="17" spans="2:11" ht="42.75" customHeight="1">
      <c r="B17" s="42" t="s">
        <v>75</v>
      </c>
      <c r="C17" s="43"/>
      <c r="D17" s="44"/>
      <c r="E17" s="45"/>
      <c r="F17" s="46"/>
      <c r="G17" s="9" t="s">
        <v>76</v>
      </c>
      <c r="H17" s="44"/>
      <c r="I17" s="46"/>
      <c r="J17" s="2"/>
      <c r="K17" s="6"/>
    </row>
    <row r="18" spans="2:11" ht="42.75" customHeight="1">
      <c r="B18" s="42" t="s">
        <v>77</v>
      </c>
      <c r="C18" s="43"/>
      <c r="D18" s="44"/>
      <c r="E18" s="45"/>
      <c r="F18" s="46"/>
      <c r="G18" s="9" t="s">
        <v>77</v>
      </c>
      <c r="H18" s="44"/>
      <c r="I18" s="46"/>
      <c r="J18" s="2"/>
      <c r="K18" s="7"/>
    </row>
    <row r="20" spans="2:9" ht="42.75" customHeight="1">
      <c r="B20" s="41" t="s">
        <v>0</v>
      </c>
      <c r="C20" s="41"/>
      <c r="D20" s="41"/>
      <c r="E20" s="41"/>
      <c r="F20" s="41"/>
      <c r="G20" s="41"/>
      <c r="H20" s="41"/>
      <c r="I20" s="2"/>
    </row>
    <row r="21" spans="2:7" ht="42.75" customHeight="1">
      <c r="B21" s="47" t="str">
        <f ca="1">"平成"&amp;YEAR(NOW())-1988&amp;"("&amp;YEAR(NOW())&amp;")年"</f>
        <v>平成26(2014)年</v>
      </c>
      <c r="C21" s="47"/>
      <c r="D21" s="16"/>
      <c r="E21" s="15" t="s">
        <v>79</v>
      </c>
      <c r="F21" s="16"/>
      <c r="G21" s="26" t="s">
        <v>78</v>
      </c>
    </row>
    <row r="22" spans="2:9" ht="42" customHeight="1">
      <c r="B22" s="55"/>
      <c r="C22" s="55"/>
      <c r="D22" s="55"/>
      <c r="E22" s="56" t="s">
        <v>81</v>
      </c>
      <c r="F22" s="56"/>
      <c r="G22" s="53"/>
      <c r="H22" s="53"/>
      <c r="I22" s="7" t="s">
        <v>1</v>
      </c>
    </row>
  </sheetData>
  <sheetProtection sheet="1"/>
  <mergeCells count="29">
    <mergeCell ref="H13:I13"/>
    <mergeCell ref="H14:I14"/>
    <mergeCell ref="H15:I15"/>
    <mergeCell ref="G22:H22"/>
    <mergeCell ref="G7:I11"/>
    <mergeCell ref="B22:D22"/>
    <mergeCell ref="E22:F22"/>
    <mergeCell ref="B17:C17"/>
    <mergeCell ref="D17:F17"/>
    <mergeCell ref="H17:I17"/>
    <mergeCell ref="B20:H20"/>
    <mergeCell ref="B18:C18"/>
    <mergeCell ref="D18:F18"/>
    <mergeCell ref="H18:I18"/>
    <mergeCell ref="B21:C21"/>
    <mergeCell ref="A1:I1"/>
    <mergeCell ref="A2:G2"/>
    <mergeCell ref="A4:E4"/>
    <mergeCell ref="B5:D5"/>
    <mergeCell ref="B6:D6"/>
    <mergeCell ref="B7:D7"/>
    <mergeCell ref="B8:D8"/>
    <mergeCell ref="B15:D15"/>
    <mergeCell ref="B9:D9"/>
    <mergeCell ref="B10:D10"/>
    <mergeCell ref="B11:D11"/>
    <mergeCell ref="B12:D12"/>
    <mergeCell ref="B13:D13"/>
    <mergeCell ref="B14:D14"/>
  </mergeCells>
  <conditionalFormatting sqref="B22:E22 G22 H17:H18 D17:D18 I2">
    <cfRule type="cellIs" priority="9" dxfId="5" operator="equal" stopIfTrue="1">
      <formula>0</formula>
    </cfRule>
  </conditionalFormatting>
  <conditionalFormatting sqref="B6:E10">
    <cfRule type="cellIs" priority="1" dxfId="5" operator="equal" stopIfTrue="1">
      <formula>0</formula>
    </cfRule>
  </conditionalFormatting>
  <dataValidations count="7">
    <dataValidation allowBlank="1" showInputMessage="1" showErrorMessage="1" imeMode="on" sqref="K6:K15 G22 B22:D22 B6:B15"/>
    <dataValidation allowBlank="1" showInputMessage="1" showErrorMessage="1" imeMode="off" sqref="F21 D21 D18 H18"/>
    <dataValidation type="list" allowBlank="1" showInputMessage="1" showErrorMessage="1" sqref="E22">
      <formula1>高校リスト</formula1>
    </dataValidation>
    <dataValidation allowBlank="1" showInputMessage="1" showErrorMessage="1" imeMode="hiragana" sqref="H17 D17 G13:I15"/>
    <dataValidation type="whole" allowBlank="1" showInputMessage="1" showErrorMessage="1" errorTitle="数値が範囲外です" error="1か2しか入力できません" imeMode="halfAlpha" sqref="H16 H6 H12">
      <formula1>1</formula1>
      <formula2>2</formula2>
    </dataValidation>
    <dataValidation type="whole" allowBlank="1" showInputMessage="1" showErrorMessage="1" errorTitle="数字が範囲外です" error="101から134の間の数字を入力して下さい" imeMode="halfAlpha" sqref="K1:K2 I2">
      <formula1>101</formula1>
      <formula2>134</formula2>
    </dataValidation>
    <dataValidation type="whole" allowBlank="1" showInputMessage="1" showErrorMessage="1" errorTitle="数値が範囲外です" error="1から3だけしか入力できません" imeMode="halfAlpha" sqref="E6:E15">
      <formula1>1</formula1>
      <formula2>3</formula2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0" zoomScaleNormal="70" zoomScalePageLayoutView="0" workbookViewId="0" topLeftCell="A2">
      <selection activeCell="I2" sqref="I2"/>
    </sheetView>
  </sheetViews>
  <sheetFormatPr defaultColWidth="9.00390625" defaultRowHeight="13.5"/>
  <cols>
    <col min="2" max="2" width="6.625" style="0" customWidth="1"/>
    <col min="3" max="3" width="17.50390625" style="0" customWidth="1"/>
    <col min="4" max="4" width="5.00390625" style="0" customWidth="1"/>
    <col min="7" max="7" width="21.25390625" style="0" customWidth="1"/>
    <col min="8" max="8" width="12.375" style="0" customWidth="1"/>
    <col min="11" max="11" width="15.625" style="0" customWidth="1"/>
  </cols>
  <sheetData>
    <row r="1" spans="1:11" ht="35.25" customHeight="1">
      <c r="A1" s="48" t="str">
        <f ca="1">"平成"&amp;YEAR(NOW())-1988&amp;"("&amp;YEAR(NOW())&amp;")年度冬期湘南地区高等学校テニス大会"</f>
        <v>平成26(2014)年度冬期湘南地区高等学校テニス大会</v>
      </c>
      <c r="B1" s="48"/>
      <c r="C1" s="48"/>
      <c r="D1" s="48"/>
      <c r="E1" s="48"/>
      <c r="F1" s="48"/>
      <c r="G1" s="48"/>
      <c r="H1" s="48"/>
      <c r="I1" s="48"/>
      <c r="J1" s="28"/>
      <c r="K1" s="27"/>
    </row>
    <row r="2" spans="1:11" ht="35.25" customHeight="1" thickBot="1">
      <c r="A2" s="48" t="str">
        <f ca="1">"（第"&amp;YEAR(NOW())-1980&amp;"回団体戦）申込書（ 女子 ）"</f>
        <v>（第34回団体戦）申込書（ 女子 ）</v>
      </c>
      <c r="B2" s="48"/>
      <c r="C2" s="48"/>
      <c r="D2" s="48"/>
      <c r="E2" s="48"/>
      <c r="F2" s="48"/>
      <c r="G2" s="48"/>
      <c r="H2" s="28" t="s">
        <v>2</v>
      </c>
      <c r="I2" s="29"/>
      <c r="J2" s="28"/>
      <c r="K2" s="27"/>
    </row>
    <row r="3" spans="2:7" ht="13.5">
      <c r="B3" s="1"/>
      <c r="G3" s="1"/>
    </row>
    <row r="4" spans="1:11" ht="28.5" customHeight="1">
      <c r="A4" s="49">
        <f>IF($B$22&lt;&gt;"",IF($B$22&lt;&gt;"",IF(ISERROR(FIND("県立",$B$22)),$B$22,MID($B$22,FIND("県立",$B$22)+2,20)),"")&amp;IF($E$22="高等学校長","高等学校",IF($E$22="高等部","高等部",""))&amp;IF($I$2&gt;132,"(定)",""),"")</f>
      </c>
      <c r="B4" s="49"/>
      <c r="C4" s="49"/>
      <c r="D4" s="49"/>
      <c r="E4" s="49"/>
      <c r="F4" s="2"/>
      <c r="G4" s="21"/>
      <c r="H4" s="21"/>
      <c r="I4" s="2"/>
      <c r="J4" s="2"/>
      <c r="K4" s="19"/>
    </row>
    <row r="5" spans="1:11" ht="13.5">
      <c r="A5" s="3"/>
      <c r="B5" s="50" t="s">
        <v>57</v>
      </c>
      <c r="C5" s="51"/>
      <c r="D5" s="51"/>
      <c r="E5" s="25" t="s">
        <v>56</v>
      </c>
      <c r="F5" s="2"/>
      <c r="G5" s="6"/>
      <c r="H5" s="10"/>
      <c r="I5" s="2"/>
      <c r="J5" s="2"/>
      <c r="K5" s="18"/>
    </row>
    <row r="6" spans="1:11" ht="42.75" customHeight="1">
      <c r="A6" s="8">
        <v>1</v>
      </c>
      <c r="B6" s="39"/>
      <c r="C6" s="40"/>
      <c r="D6" s="40"/>
      <c r="E6" s="32"/>
      <c r="F6" s="4"/>
      <c r="G6" s="22"/>
      <c r="H6" s="23"/>
      <c r="I6" s="4"/>
      <c r="J6" s="4"/>
      <c r="K6" s="20"/>
    </row>
    <row r="7" spans="1:11" ht="42.75" customHeight="1">
      <c r="A7" s="8">
        <v>2</v>
      </c>
      <c r="B7" s="39"/>
      <c r="C7" s="40"/>
      <c r="D7" s="40"/>
      <c r="E7" s="32"/>
      <c r="F7" s="4"/>
      <c r="G7" s="54" t="s">
        <v>94</v>
      </c>
      <c r="H7" s="54"/>
      <c r="I7" s="54"/>
      <c r="J7" s="4"/>
      <c r="K7" s="20"/>
    </row>
    <row r="8" spans="1:11" ht="42.75" customHeight="1">
      <c r="A8" s="8">
        <v>3</v>
      </c>
      <c r="B8" s="39"/>
      <c r="C8" s="40"/>
      <c r="D8" s="40"/>
      <c r="E8" s="32"/>
      <c r="F8" s="4"/>
      <c r="G8" s="54"/>
      <c r="H8" s="54"/>
      <c r="I8" s="54"/>
      <c r="J8" s="4"/>
      <c r="K8" s="20"/>
    </row>
    <row r="9" spans="1:11" ht="42.75" customHeight="1">
      <c r="A9" s="8">
        <v>4</v>
      </c>
      <c r="B9" s="39"/>
      <c r="C9" s="40"/>
      <c r="D9" s="40"/>
      <c r="E9" s="32"/>
      <c r="F9" s="4"/>
      <c r="G9" s="54"/>
      <c r="H9" s="54"/>
      <c r="I9" s="54"/>
      <c r="J9" s="4"/>
      <c r="K9" s="20"/>
    </row>
    <row r="10" spans="1:11" ht="42.75" customHeight="1">
      <c r="A10" s="8">
        <v>5</v>
      </c>
      <c r="B10" s="39"/>
      <c r="C10" s="40"/>
      <c r="D10" s="40"/>
      <c r="E10" s="32"/>
      <c r="F10" s="4"/>
      <c r="G10" s="54"/>
      <c r="H10" s="54"/>
      <c r="I10" s="54"/>
      <c r="J10" s="4"/>
      <c r="K10" s="20"/>
    </row>
    <row r="11" spans="1:11" ht="42.75" customHeight="1">
      <c r="A11" s="8">
        <v>6</v>
      </c>
      <c r="B11" s="39"/>
      <c r="C11" s="40"/>
      <c r="D11" s="40"/>
      <c r="E11" s="32"/>
      <c r="F11" s="4"/>
      <c r="G11" s="54"/>
      <c r="H11" s="54"/>
      <c r="I11" s="54"/>
      <c r="J11" s="4"/>
      <c r="K11" s="20"/>
    </row>
    <row r="12" spans="1:11" ht="42.75" customHeight="1">
      <c r="A12" s="8">
        <v>7</v>
      </c>
      <c r="B12" s="39"/>
      <c r="C12" s="40"/>
      <c r="D12" s="40"/>
      <c r="E12" s="32"/>
      <c r="F12" s="4"/>
      <c r="G12" s="31" t="s">
        <v>93</v>
      </c>
      <c r="H12" s="23"/>
      <c r="I12" s="4"/>
      <c r="J12" s="4"/>
      <c r="K12" s="20"/>
    </row>
    <row r="13" spans="1:11" ht="42.75" customHeight="1">
      <c r="A13" s="8">
        <v>8</v>
      </c>
      <c r="B13" s="39"/>
      <c r="C13" s="40"/>
      <c r="D13" s="40"/>
      <c r="E13" s="32"/>
      <c r="F13" s="4"/>
      <c r="G13" s="35"/>
      <c r="H13" s="52"/>
      <c r="I13" s="52"/>
      <c r="J13" s="4"/>
      <c r="K13" s="20"/>
    </row>
    <row r="14" spans="1:11" ht="42.75" customHeight="1">
      <c r="A14" s="30" t="s">
        <v>90</v>
      </c>
      <c r="B14" s="39"/>
      <c r="C14" s="40"/>
      <c r="D14" s="40"/>
      <c r="E14" s="32"/>
      <c r="F14" s="4"/>
      <c r="G14" s="35"/>
      <c r="H14" s="52"/>
      <c r="I14" s="52"/>
      <c r="J14" s="4"/>
      <c r="K14" s="20"/>
    </row>
    <row r="15" spans="1:11" ht="42.75" customHeight="1">
      <c r="A15" s="30" t="s">
        <v>91</v>
      </c>
      <c r="B15" s="39"/>
      <c r="C15" s="40"/>
      <c r="D15" s="40"/>
      <c r="E15" s="32"/>
      <c r="F15" s="4"/>
      <c r="G15" s="35"/>
      <c r="H15" s="52"/>
      <c r="I15" s="52"/>
      <c r="J15" s="4"/>
      <c r="K15" s="20"/>
    </row>
    <row r="16" spans="2:11" ht="42.75" customHeight="1">
      <c r="B16" s="5"/>
      <c r="C16" s="5"/>
      <c r="D16" s="5"/>
      <c r="E16" s="5"/>
      <c r="F16" s="4"/>
      <c r="G16" s="22"/>
      <c r="H16" s="23"/>
      <c r="I16" s="4"/>
      <c r="J16" s="4"/>
      <c r="K16" s="24"/>
    </row>
    <row r="17" spans="2:11" ht="42.75" customHeight="1">
      <c r="B17" s="42" t="s">
        <v>75</v>
      </c>
      <c r="C17" s="43"/>
      <c r="D17" s="44"/>
      <c r="E17" s="45"/>
      <c r="F17" s="46"/>
      <c r="G17" s="9" t="s">
        <v>76</v>
      </c>
      <c r="H17" s="44"/>
      <c r="I17" s="46"/>
      <c r="J17" s="2"/>
      <c r="K17" s="6"/>
    </row>
    <row r="18" spans="2:11" ht="42.75" customHeight="1">
      <c r="B18" s="42" t="s">
        <v>77</v>
      </c>
      <c r="C18" s="43"/>
      <c r="D18" s="44"/>
      <c r="E18" s="45"/>
      <c r="F18" s="46"/>
      <c r="G18" s="9" t="s">
        <v>77</v>
      </c>
      <c r="H18" s="44"/>
      <c r="I18" s="46"/>
      <c r="J18" s="2"/>
      <c r="K18" s="7"/>
    </row>
    <row r="20" spans="2:9" ht="42.75" customHeight="1">
      <c r="B20" s="41" t="s">
        <v>0</v>
      </c>
      <c r="C20" s="41"/>
      <c r="D20" s="41"/>
      <c r="E20" s="41"/>
      <c r="F20" s="41"/>
      <c r="G20" s="41"/>
      <c r="H20" s="41"/>
      <c r="I20" s="2"/>
    </row>
    <row r="21" spans="2:7" ht="42.75" customHeight="1">
      <c r="B21" s="47" t="str">
        <f ca="1">"平成"&amp;YEAR(NOW())-1988&amp;"("&amp;YEAR(NOW())&amp;")年"</f>
        <v>平成26(2014)年</v>
      </c>
      <c r="C21" s="47"/>
      <c r="D21" s="16"/>
      <c r="E21" s="15" t="s">
        <v>79</v>
      </c>
      <c r="F21" s="16"/>
      <c r="G21" s="26" t="s">
        <v>78</v>
      </c>
    </row>
    <row r="22" spans="2:9" ht="42" customHeight="1">
      <c r="B22" s="55"/>
      <c r="C22" s="55"/>
      <c r="D22" s="55"/>
      <c r="E22" s="56" t="s">
        <v>81</v>
      </c>
      <c r="F22" s="56"/>
      <c r="G22" s="53"/>
      <c r="H22" s="53"/>
      <c r="I22" s="7" t="s">
        <v>1</v>
      </c>
    </row>
  </sheetData>
  <sheetProtection sheet="1" objects="1" scenarios="1"/>
  <mergeCells count="29">
    <mergeCell ref="A1:I1"/>
    <mergeCell ref="A2:G2"/>
    <mergeCell ref="A4:E4"/>
    <mergeCell ref="B5:D5"/>
    <mergeCell ref="B6:D6"/>
    <mergeCell ref="B7:D7"/>
    <mergeCell ref="G7:I11"/>
    <mergeCell ref="B8:D8"/>
    <mergeCell ref="B9:D9"/>
    <mergeCell ref="B10:D10"/>
    <mergeCell ref="H18:I18"/>
    <mergeCell ref="B11:D11"/>
    <mergeCell ref="B12:D12"/>
    <mergeCell ref="B13:D13"/>
    <mergeCell ref="B14:D14"/>
    <mergeCell ref="B15:D15"/>
    <mergeCell ref="H13:I13"/>
    <mergeCell ref="H14:I14"/>
    <mergeCell ref="H15:I15"/>
    <mergeCell ref="B20:H20"/>
    <mergeCell ref="B21:C21"/>
    <mergeCell ref="B22:D22"/>
    <mergeCell ref="E22:F22"/>
    <mergeCell ref="G22:H22"/>
    <mergeCell ref="B17:C17"/>
    <mergeCell ref="D17:F17"/>
    <mergeCell ref="H17:I17"/>
    <mergeCell ref="B18:C18"/>
    <mergeCell ref="D18:F18"/>
  </mergeCells>
  <conditionalFormatting sqref="B22:E22 G22 H17:H18 D17:D18 I2">
    <cfRule type="cellIs" priority="3" dxfId="5" operator="equal" stopIfTrue="1">
      <formula>0</formula>
    </cfRule>
  </conditionalFormatting>
  <conditionalFormatting sqref="B6:E10">
    <cfRule type="cellIs" priority="2" dxfId="5" operator="equal" stopIfTrue="1">
      <formula>0</formula>
    </cfRule>
  </conditionalFormatting>
  <conditionalFormatting sqref="E6:E10">
    <cfRule type="cellIs" priority="1" dxfId="5" operator="equal" stopIfTrue="1">
      <formula>0</formula>
    </cfRule>
  </conditionalFormatting>
  <dataValidations count="7">
    <dataValidation type="whole" allowBlank="1" showInputMessage="1" showErrorMessage="1" errorTitle="数字が範囲外です" error="101から134の間の数字を入力して下さい" imeMode="halfAlpha" sqref="K1:K2 I2">
      <formula1>101</formula1>
      <formula2>134</formula2>
    </dataValidation>
    <dataValidation type="whole" allowBlank="1" showInputMessage="1" showErrorMessage="1" errorTitle="数値が範囲外です" error="1か2しか入力できません" imeMode="halfAlpha" sqref="H16 H6 H12">
      <formula1>1</formula1>
      <formula2>2</formula2>
    </dataValidation>
    <dataValidation allowBlank="1" showInputMessage="1" showErrorMessage="1" imeMode="hiragana" sqref="H17 D17 G13:I15"/>
    <dataValidation type="list" allowBlank="1" showInputMessage="1" showErrorMessage="1" sqref="E22">
      <formula1>高校リスト</formula1>
    </dataValidation>
    <dataValidation allowBlank="1" showInputMessage="1" showErrorMessage="1" imeMode="off" sqref="F21 D21 D18 H18"/>
    <dataValidation allowBlank="1" showInputMessage="1" showErrorMessage="1" imeMode="on" sqref="K6:K15 G22 B22:D22 B6:B15"/>
    <dataValidation type="whole" allowBlank="1" showInputMessage="1" showErrorMessage="1" errorTitle="数値が範囲外です" error="1から3だけしか入力できません" imeMode="halfAlpha" sqref="E6:E15">
      <formula1>1</formula1>
      <formula2>3</formula2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7.50390625" style="11" bestFit="1" customWidth="1"/>
    <col min="2" max="2" width="16.125" style="11" bestFit="1" customWidth="1"/>
    <col min="3" max="3" width="5.50390625" style="11" bestFit="1" customWidth="1"/>
    <col min="4" max="16384" width="9.00390625" style="11" customWidth="1"/>
  </cols>
  <sheetData>
    <row r="1" spans="1:4" ht="13.5">
      <c r="A1" s="14" t="s">
        <v>92</v>
      </c>
      <c r="B1" s="33">
        <f>'団体男子入力シート'!B22&amp;IF('団体男子入力シート'!I2&gt;132,"(定)","")</f>
      </c>
      <c r="C1" s="13" t="s">
        <v>56</v>
      </c>
      <c r="D1" s="12"/>
    </row>
    <row r="2" spans="1:3" ht="13.5">
      <c r="A2" s="11">
        <v>1</v>
      </c>
      <c r="B2" s="11">
        <f>IF('団体男子入力シート'!B6&lt;&gt;"",'団体男子入力シート'!B6,"")</f>
      </c>
      <c r="C2" s="11">
        <f>IF('団体男子入力シート'!E6&lt;&gt;"",'団体男子入力シート'!E6,"")</f>
      </c>
    </row>
    <row r="3" spans="1:3" ht="13.5">
      <c r="A3" s="11">
        <v>2</v>
      </c>
      <c r="B3" s="11">
        <f>IF('団体男子入力シート'!B7&lt;&gt;"",'団体男子入力シート'!B7,"")</f>
      </c>
      <c r="C3" s="11">
        <f>IF('団体男子入力シート'!E7&lt;&gt;"",'団体男子入力シート'!E7,"")</f>
      </c>
    </row>
    <row r="4" spans="1:3" ht="13.5">
      <c r="A4" s="11">
        <v>3</v>
      </c>
      <c r="B4" s="11">
        <f>IF('団体男子入力シート'!B8&lt;&gt;"",'団体男子入力シート'!B8,"")</f>
      </c>
      <c r="C4" s="11">
        <f>IF('団体男子入力シート'!E8&lt;&gt;"",'団体男子入力シート'!E8,"")</f>
      </c>
    </row>
    <row r="5" spans="1:3" ht="13.5">
      <c r="A5" s="11">
        <v>4</v>
      </c>
      <c r="B5" s="11">
        <f>IF('団体男子入力シート'!B9&lt;&gt;"",'団体男子入力シート'!B9,"")</f>
      </c>
      <c r="C5" s="11">
        <f>IF('団体男子入力シート'!E9&lt;&gt;"",'団体男子入力シート'!E9,"")</f>
      </c>
    </row>
    <row r="6" spans="1:3" ht="13.5">
      <c r="A6" s="11">
        <v>5</v>
      </c>
      <c r="B6" s="11">
        <f>IF('団体男子入力シート'!B10&lt;&gt;"",'団体男子入力シート'!B10,"")</f>
      </c>
      <c r="C6" s="11">
        <f>IF('団体男子入力シート'!E10&lt;&gt;"",'団体男子入力シート'!E10,"")</f>
      </c>
    </row>
    <row r="7" spans="1:3" ht="13.5">
      <c r="A7" s="11">
        <v>6</v>
      </c>
      <c r="B7" s="11">
        <f>IF('団体男子入力シート'!B11&lt;&gt;"",'団体男子入力シート'!B11,"")</f>
      </c>
      <c r="C7" s="11">
        <f>IF('団体男子入力シート'!E11&lt;&gt;"",'団体男子入力シート'!E11,"")</f>
      </c>
    </row>
    <row r="8" spans="1:3" ht="13.5">
      <c r="A8" s="11">
        <v>7</v>
      </c>
      <c r="B8" s="11">
        <f>IF('団体男子入力シート'!B12&lt;&gt;"",'団体男子入力シート'!B12,"")</f>
      </c>
      <c r="C8" s="11">
        <f>IF('団体男子入力シート'!E12&lt;&gt;"",'団体男子入力シート'!E12,"")</f>
      </c>
    </row>
    <row r="9" spans="1:3" ht="13.5">
      <c r="A9" s="11">
        <v>8</v>
      </c>
      <c r="B9" s="11">
        <f>IF('団体男子入力シート'!B13&lt;&gt;"",'団体男子入力シート'!B13,"")</f>
      </c>
      <c r="C9" s="11">
        <f>IF('団体男子入力シート'!E13&lt;&gt;"",'団体男子入力シート'!E13,"")</f>
      </c>
    </row>
    <row r="10" spans="1:3" ht="13.5">
      <c r="A10" s="11">
        <v>9</v>
      </c>
      <c r="B10" s="11">
        <f>IF('団体男子入力シート'!B14&lt;&gt;"",'団体男子入力シート'!B14,"")</f>
      </c>
      <c r="C10" s="11">
        <f>IF('団体男子入力シート'!E14&lt;&gt;"",'団体男子入力シート'!E14,"")</f>
      </c>
    </row>
    <row r="11" spans="1:3" ht="13.5">
      <c r="A11" s="11">
        <v>10</v>
      </c>
      <c r="B11" s="11">
        <f>IF('団体男子入力シート'!B15&lt;&gt;"",'団体男子入力シート'!B15,"")</f>
      </c>
      <c r="C11" s="11">
        <f>IF('団体男子入力シート'!E15&lt;&gt;"",'団体男子入力シート'!E15,"")</f>
      </c>
    </row>
    <row r="12" spans="1:2" ht="13.5">
      <c r="A12" s="36" t="s">
        <v>95</v>
      </c>
      <c r="B12" s="38">
        <f>IF('団体男子入力シート'!G13&lt;&gt;"",'団体男子入力シート'!G13,"")&amp;IF('団体男子入力シート'!G14&lt;&gt;"",","&amp;'団体男子入力シート'!G14,"")&amp;IF('団体男子入力シート'!G15&lt;&gt;"",","&amp;'団体男子入力シート'!G15,"")</f>
      </c>
    </row>
    <row r="13" spans="1:2" ht="13.5">
      <c r="A13" s="36" t="s">
        <v>96</v>
      </c>
      <c r="B13" s="38">
        <f>IF('団体男子入力シート'!H13&lt;&gt;"",'団体男子入力シート'!H13,"")&amp;IF('団体男子入力シート'!H14&lt;&gt;"",","&amp;'団体男子入力シート'!H14,"")&amp;IF('団体男子入力シート'!H15&lt;&gt;"",","&amp;'団体男子入力シート'!H15,"")</f>
      </c>
    </row>
    <row r="14" spans="1:2" ht="13.5">
      <c r="A14" s="36"/>
      <c r="B14" s="37"/>
    </row>
    <row r="15" spans="1:2" ht="13.5">
      <c r="A15" s="36"/>
      <c r="B15" s="37"/>
    </row>
    <row r="16" spans="1:2" ht="13.5">
      <c r="A16" s="36"/>
      <c r="B16" s="37"/>
    </row>
    <row r="17" spans="1:2" ht="13.5">
      <c r="A17" s="36"/>
      <c r="B17" s="37"/>
    </row>
  </sheetData>
  <sheetProtection sheet="1"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7.50390625" style="11" bestFit="1" customWidth="1"/>
    <col min="2" max="2" width="16.125" style="11" bestFit="1" customWidth="1"/>
    <col min="3" max="3" width="5.50390625" style="11" bestFit="1" customWidth="1"/>
    <col min="4" max="16384" width="9.00390625" style="11" customWidth="1"/>
  </cols>
  <sheetData>
    <row r="1" spans="1:4" ht="13.5">
      <c r="A1" s="14" t="s">
        <v>92</v>
      </c>
      <c r="B1" s="34">
        <f>'団体女子入力シート'!B22&amp;IF('団体女子入力シート'!I2&gt;132,"(定)","")</f>
      </c>
      <c r="C1" s="13" t="s">
        <v>56</v>
      </c>
      <c r="D1" s="12"/>
    </row>
    <row r="2" spans="1:3" ht="13.5">
      <c r="A2" s="11">
        <v>1</v>
      </c>
      <c r="B2" s="11">
        <f>IF('団体女子入力シート'!B6&lt;&gt;"",'団体女子入力シート'!B6,"")</f>
      </c>
      <c r="C2" s="11">
        <f>IF('団体女子入力シート'!E6&lt;&gt;"",'団体女子入力シート'!E6,"")</f>
      </c>
    </row>
    <row r="3" spans="1:3" ht="13.5">
      <c r="A3" s="11">
        <v>2</v>
      </c>
      <c r="B3" s="11">
        <f>IF('団体女子入力シート'!B7&lt;&gt;"",'団体女子入力シート'!B7,"")</f>
      </c>
      <c r="C3" s="11">
        <f>IF('団体女子入力シート'!E7&lt;&gt;"",'団体女子入力シート'!E7,"")</f>
      </c>
    </row>
    <row r="4" spans="1:3" ht="13.5">
      <c r="A4" s="11">
        <v>3</v>
      </c>
      <c r="B4" s="11">
        <f>IF('団体女子入力シート'!B8&lt;&gt;"",'団体女子入力シート'!B8,"")</f>
      </c>
      <c r="C4" s="11">
        <f>IF('団体女子入力シート'!E8&lt;&gt;"",'団体女子入力シート'!E8,"")</f>
      </c>
    </row>
    <row r="5" spans="1:3" ht="13.5">
      <c r="A5" s="11">
        <v>4</v>
      </c>
      <c r="B5" s="11">
        <f>IF('団体女子入力シート'!B9&lt;&gt;"",'団体女子入力シート'!B9,"")</f>
      </c>
      <c r="C5" s="11">
        <f>IF('団体女子入力シート'!E9&lt;&gt;"",'団体女子入力シート'!E9,"")</f>
      </c>
    </row>
    <row r="6" spans="1:3" ht="13.5">
      <c r="A6" s="11">
        <v>5</v>
      </c>
      <c r="B6" s="11">
        <f>IF('団体女子入力シート'!B10&lt;&gt;"",'団体女子入力シート'!B10,"")</f>
      </c>
      <c r="C6" s="11">
        <f>IF('団体女子入力シート'!E10&lt;&gt;"",'団体女子入力シート'!E10,"")</f>
      </c>
    </row>
    <row r="7" spans="1:3" ht="13.5">
      <c r="A7" s="11">
        <v>6</v>
      </c>
      <c r="B7" s="11">
        <f>IF('団体女子入力シート'!B11&lt;&gt;"",'団体女子入力シート'!B11,"")</f>
      </c>
      <c r="C7" s="11">
        <f>IF('団体女子入力シート'!E11&lt;&gt;"",'団体女子入力シート'!E11,"")</f>
      </c>
    </row>
    <row r="8" spans="1:3" ht="13.5">
      <c r="A8" s="11">
        <v>7</v>
      </c>
      <c r="B8" s="11">
        <f>IF('団体女子入力シート'!B12&lt;&gt;"",'団体女子入力シート'!B12,"")</f>
      </c>
      <c r="C8" s="11">
        <f>IF('団体女子入力シート'!E12&lt;&gt;"",'団体女子入力シート'!E12,"")</f>
      </c>
    </row>
    <row r="9" spans="1:3" ht="13.5">
      <c r="A9" s="11">
        <v>8</v>
      </c>
      <c r="B9" s="11">
        <f>IF('団体女子入力シート'!B13&lt;&gt;"",'団体女子入力シート'!B13,"")</f>
      </c>
      <c r="C9" s="11">
        <f>IF('団体女子入力シート'!E13&lt;&gt;"",'団体女子入力シート'!E13,"")</f>
      </c>
    </row>
    <row r="10" spans="1:3" ht="13.5">
      <c r="A10" s="11">
        <v>9</v>
      </c>
      <c r="B10" s="11">
        <f>IF('団体女子入力シート'!B14&lt;&gt;"",'団体女子入力シート'!B14,"")</f>
      </c>
      <c r="C10" s="11">
        <f>IF('団体女子入力シート'!E14&lt;&gt;"",'団体女子入力シート'!E14,"")</f>
      </c>
    </row>
    <row r="11" spans="1:3" ht="13.5">
      <c r="A11" s="11">
        <v>10</v>
      </c>
      <c r="B11" s="11">
        <f>IF('団体女子入力シート'!B15&lt;&gt;"",'団体女子入力シート'!B15,"")</f>
      </c>
      <c r="C11" s="11">
        <f>IF('団体女子入力シート'!E15&lt;&gt;"",'団体女子入力シート'!E15,"")</f>
      </c>
    </row>
    <row r="12" spans="1:2" ht="13.5">
      <c r="A12" s="36" t="s">
        <v>95</v>
      </c>
      <c r="B12" s="38">
        <f>IF('団体女子入力シート'!G13&lt;&gt;"",'団体女子入力シート'!G13,"")&amp;IF('団体女子入力シート'!G14&lt;&gt;"",","&amp;'団体女子入力シート'!G14,"")&amp;IF('団体女子入力シート'!G15&lt;&gt;"",","&amp;'団体女子入力シート'!G15,"")</f>
      </c>
    </row>
    <row r="13" spans="1:2" ht="13.5">
      <c r="A13" s="36" t="s">
        <v>96</v>
      </c>
      <c r="B13" s="38">
        <f>IF('団体女子入力シート'!H13&lt;&gt;"",'団体女子入力シート'!H13,"")&amp;IF('団体女子入力シート'!H14&lt;&gt;"",","&amp;'団体女子入力シート'!H14,"")&amp;IF('団体女子入力シート'!H15&lt;&gt;"",","&amp;'団体女子入力シート'!H15,"")</f>
      </c>
    </row>
    <row r="14" spans="1:2" ht="13.5">
      <c r="A14" s="36"/>
      <c r="B14" s="37"/>
    </row>
    <row r="15" spans="1:2" ht="13.5">
      <c r="A15" s="36"/>
      <c r="B15" s="37"/>
    </row>
    <row r="16" spans="1:2" ht="13.5">
      <c r="A16" s="36"/>
      <c r="B16" s="37"/>
    </row>
    <row r="17" spans="1:2" ht="13.5">
      <c r="A17" s="36"/>
      <c r="B17" s="37"/>
    </row>
  </sheetData>
  <sheetProtection sheet="1" objects="1" scenarios="1"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A32" sqref="A32:D32"/>
    </sheetView>
  </sheetViews>
  <sheetFormatPr defaultColWidth="9.00390625" defaultRowHeight="13.5"/>
  <cols>
    <col min="1" max="2" width="9.00390625" style="11" customWidth="1"/>
    <col min="3" max="4" width="17.25390625" style="11" bestFit="1" customWidth="1"/>
    <col min="5" max="16384" width="9.00390625" style="11" customWidth="1"/>
  </cols>
  <sheetData>
    <row r="1" spans="1:6" ht="13.5">
      <c r="A1" s="11" t="s">
        <v>2</v>
      </c>
      <c r="B1" s="11" t="s">
        <v>50</v>
      </c>
      <c r="C1" s="11" t="s">
        <v>58</v>
      </c>
      <c r="D1" s="11" t="s">
        <v>51</v>
      </c>
      <c r="F1" s="11" t="s">
        <v>80</v>
      </c>
    </row>
    <row r="2" spans="1:7" ht="13.5">
      <c r="A2" s="12">
        <v>101</v>
      </c>
      <c r="B2" s="12" t="s">
        <v>3</v>
      </c>
      <c r="C2" s="12" t="s">
        <v>59</v>
      </c>
      <c r="D2" s="12" t="s">
        <v>3</v>
      </c>
      <c r="F2" s="17" t="s">
        <v>81</v>
      </c>
      <c r="G2" s="17"/>
    </row>
    <row r="3" spans="1:7" ht="13.5">
      <c r="A3" s="12">
        <v>102</v>
      </c>
      <c r="B3" s="12" t="s">
        <v>4</v>
      </c>
      <c r="C3" s="12" t="s">
        <v>5</v>
      </c>
      <c r="D3" s="12" t="s">
        <v>5</v>
      </c>
      <c r="F3" s="17" t="s">
        <v>82</v>
      </c>
      <c r="G3" s="17"/>
    </row>
    <row r="4" spans="1:4" ht="13.5">
      <c r="A4" s="12">
        <v>103</v>
      </c>
      <c r="B4" s="12" t="s">
        <v>6</v>
      </c>
      <c r="C4" s="12" t="s">
        <v>7</v>
      </c>
      <c r="D4" s="12" t="s">
        <v>7</v>
      </c>
    </row>
    <row r="5" spans="1:4" ht="13.5">
      <c r="A5" s="12">
        <v>104</v>
      </c>
      <c r="B5" s="12" t="s">
        <v>8</v>
      </c>
      <c r="C5" s="12" t="s">
        <v>9</v>
      </c>
      <c r="D5" s="12" t="s">
        <v>9</v>
      </c>
    </row>
    <row r="6" spans="1:4" ht="13.5">
      <c r="A6" s="12">
        <v>105</v>
      </c>
      <c r="B6" s="12" t="s">
        <v>10</v>
      </c>
      <c r="C6" s="12" t="s">
        <v>11</v>
      </c>
      <c r="D6" s="12" t="s">
        <v>11</v>
      </c>
    </row>
    <row r="7" spans="1:4" ht="13.5">
      <c r="A7" s="12">
        <v>106</v>
      </c>
      <c r="B7" s="12" t="s">
        <v>12</v>
      </c>
      <c r="C7" s="12" t="s">
        <v>13</v>
      </c>
      <c r="D7" s="12" t="s">
        <v>13</v>
      </c>
    </row>
    <row r="8" spans="1:4" ht="13.5">
      <c r="A8" s="12">
        <v>107</v>
      </c>
      <c r="B8" s="12" t="s">
        <v>14</v>
      </c>
      <c r="C8" s="12" t="s">
        <v>15</v>
      </c>
      <c r="D8" s="12" t="s">
        <v>15</v>
      </c>
    </row>
    <row r="9" spans="1:4" ht="13.5">
      <c r="A9" s="12">
        <v>108</v>
      </c>
      <c r="B9" s="12" t="s">
        <v>16</v>
      </c>
      <c r="C9" s="12" t="s">
        <v>17</v>
      </c>
      <c r="D9" s="12" t="s">
        <v>17</v>
      </c>
    </row>
    <row r="10" spans="1:4" ht="13.5">
      <c r="A10" s="12">
        <v>109</v>
      </c>
      <c r="B10" s="12" t="s">
        <v>18</v>
      </c>
      <c r="C10" s="12" t="s">
        <v>60</v>
      </c>
      <c r="D10" s="12" t="s">
        <v>18</v>
      </c>
    </row>
    <row r="11" spans="1:4" ht="13.5">
      <c r="A11" s="12">
        <v>110</v>
      </c>
      <c r="B11" s="12" t="s">
        <v>19</v>
      </c>
      <c r="C11" s="12" t="s">
        <v>61</v>
      </c>
      <c r="D11" s="12" t="s">
        <v>20</v>
      </c>
    </row>
    <row r="12" spans="1:4" ht="13.5">
      <c r="A12" s="12">
        <v>111</v>
      </c>
      <c r="B12" s="12" t="s">
        <v>21</v>
      </c>
      <c r="C12" s="12" t="s">
        <v>22</v>
      </c>
      <c r="D12" s="12" t="s">
        <v>22</v>
      </c>
    </row>
    <row r="13" spans="1:4" ht="13.5">
      <c r="A13" s="12">
        <v>112</v>
      </c>
      <c r="B13" s="12" t="s">
        <v>23</v>
      </c>
      <c r="C13" s="12" t="s">
        <v>86</v>
      </c>
      <c r="D13" s="12" t="s">
        <v>24</v>
      </c>
    </row>
    <row r="14" spans="1:4" ht="13.5">
      <c r="A14" s="12">
        <v>113</v>
      </c>
      <c r="B14" s="12" t="s">
        <v>25</v>
      </c>
      <c r="C14" s="12" t="s">
        <v>74</v>
      </c>
      <c r="D14" s="12" t="s">
        <v>26</v>
      </c>
    </row>
    <row r="15" spans="1:4" ht="13.5">
      <c r="A15" s="12">
        <v>114</v>
      </c>
      <c r="B15" s="12" t="s">
        <v>27</v>
      </c>
      <c r="C15" s="12" t="s">
        <v>28</v>
      </c>
      <c r="D15" s="12" t="s">
        <v>28</v>
      </c>
    </row>
    <row r="16" spans="1:4" ht="13.5">
      <c r="A16" s="12">
        <v>116</v>
      </c>
      <c r="B16" s="12" t="s">
        <v>29</v>
      </c>
      <c r="C16" s="12" t="s">
        <v>30</v>
      </c>
      <c r="D16" s="12" t="s">
        <v>30</v>
      </c>
    </row>
    <row r="17" spans="1:4" ht="13.5">
      <c r="A17" s="12">
        <v>117</v>
      </c>
      <c r="B17" s="12" t="s">
        <v>31</v>
      </c>
      <c r="C17" s="12" t="s">
        <v>62</v>
      </c>
      <c r="D17" s="12" t="s">
        <v>31</v>
      </c>
    </row>
    <row r="18" spans="1:4" ht="13.5">
      <c r="A18" s="12">
        <v>118</v>
      </c>
      <c r="B18" s="12" t="s">
        <v>32</v>
      </c>
      <c r="C18" s="12" t="s">
        <v>63</v>
      </c>
      <c r="D18" s="12" t="s">
        <v>33</v>
      </c>
    </row>
    <row r="19" spans="1:4" ht="13.5">
      <c r="A19" s="12">
        <v>119</v>
      </c>
      <c r="B19" s="12" t="s">
        <v>34</v>
      </c>
      <c r="C19" s="12" t="s">
        <v>64</v>
      </c>
      <c r="D19" s="12" t="s">
        <v>34</v>
      </c>
    </row>
    <row r="20" spans="1:4" ht="13.5">
      <c r="A20" s="12">
        <v>120</v>
      </c>
      <c r="B20" s="12" t="s">
        <v>35</v>
      </c>
      <c r="C20" s="12" t="s">
        <v>65</v>
      </c>
      <c r="D20" s="12" t="s">
        <v>35</v>
      </c>
    </row>
    <row r="21" spans="1:4" ht="13.5">
      <c r="A21" s="12">
        <v>121</v>
      </c>
      <c r="B21" s="12" t="s">
        <v>36</v>
      </c>
      <c r="C21" s="12" t="s">
        <v>72</v>
      </c>
      <c r="D21" s="12" t="s">
        <v>55</v>
      </c>
    </row>
    <row r="22" spans="1:4" ht="13.5">
      <c r="A22" s="12">
        <v>122</v>
      </c>
      <c r="B22" s="12" t="s">
        <v>37</v>
      </c>
      <c r="C22" s="12" t="s">
        <v>66</v>
      </c>
      <c r="D22" s="12" t="s">
        <v>38</v>
      </c>
    </row>
    <row r="23" spans="1:4" ht="13.5">
      <c r="A23" s="12">
        <v>123</v>
      </c>
      <c r="B23" s="12" t="s">
        <v>39</v>
      </c>
      <c r="C23" s="12" t="s">
        <v>67</v>
      </c>
      <c r="D23" s="12" t="s">
        <v>39</v>
      </c>
    </row>
    <row r="24" spans="1:4" ht="13.5">
      <c r="A24" s="12">
        <v>124</v>
      </c>
      <c r="B24" s="12" t="s">
        <v>40</v>
      </c>
      <c r="C24" s="12" t="s">
        <v>73</v>
      </c>
      <c r="D24" s="12" t="s">
        <v>41</v>
      </c>
    </row>
    <row r="25" spans="1:4" ht="13.5">
      <c r="A25" s="12">
        <v>125</v>
      </c>
      <c r="B25" s="12" t="s">
        <v>42</v>
      </c>
      <c r="C25" s="12" t="s">
        <v>68</v>
      </c>
      <c r="D25" s="12" t="s">
        <v>43</v>
      </c>
    </row>
    <row r="26" spans="1:4" ht="13.5">
      <c r="A26" s="12">
        <v>126</v>
      </c>
      <c r="B26" s="12" t="s">
        <v>44</v>
      </c>
      <c r="C26" s="12" t="s">
        <v>69</v>
      </c>
      <c r="D26" s="12" t="s">
        <v>44</v>
      </c>
    </row>
    <row r="27" spans="1:4" ht="13.5">
      <c r="A27" s="12">
        <v>128</v>
      </c>
      <c r="B27" s="12" t="s">
        <v>45</v>
      </c>
      <c r="C27" s="12" t="s">
        <v>46</v>
      </c>
      <c r="D27" s="12" t="s">
        <v>46</v>
      </c>
    </row>
    <row r="28" spans="1:4" ht="13.5">
      <c r="A28" s="12">
        <v>129</v>
      </c>
      <c r="B28" s="12" t="s">
        <v>47</v>
      </c>
      <c r="C28" s="12" t="s">
        <v>48</v>
      </c>
      <c r="D28" s="12" t="s">
        <v>48</v>
      </c>
    </row>
    <row r="29" spans="1:4" ht="13.5">
      <c r="A29" s="12">
        <v>131</v>
      </c>
      <c r="B29" s="12" t="s">
        <v>53</v>
      </c>
      <c r="C29" s="12" t="s">
        <v>70</v>
      </c>
      <c r="D29" s="12" t="s">
        <v>52</v>
      </c>
    </row>
    <row r="30" spans="1:4" ht="13.5">
      <c r="A30" s="12">
        <v>132</v>
      </c>
      <c r="B30" s="12" t="s">
        <v>49</v>
      </c>
      <c r="C30" s="12" t="s">
        <v>71</v>
      </c>
      <c r="D30" s="12" t="s">
        <v>54</v>
      </c>
    </row>
    <row r="31" spans="1:4" ht="13.5">
      <c r="A31" s="11">
        <v>133</v>
      </c>
      <c r="B31" s="11" t="s">
        <v>83</v>
      </c>
      <c r="C31" s="11" t="s">
        <v>84</v>
      </c>
      <c r="D31" s="11" t="s">
        <v>85</v>
      </c>
    </row>
    <row r="32" spans="1:4" ht="13.5">
      <c r="A32" s="11">
        <v>134</v>
      </c>
      <c r="B32" s="11" t="s">
        <v>87</v>
      </c>
      <c r="C32" s="11" t="s">
        <v>89</v>
      </c>
      <c r="D32" s="11" t="s">
        <v>88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2014-10-07T22:46:05Z</cp:lastPrinted>
  <dcterms:created xsi:type="dcterms:W3CDTF">1997-01-08T22:48:59Z</dcterms:created>
  <dcterms:modified xsi:type="dcterms:W3CDTF">2014-11-28T23:37:12Z</dcterms:modified>
  <cp:category/>
  <cp:version/>
  <cp:contentType/>
  <cp:contentStatus/>
</cp:coreProperties>
</file>