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sugisaki\Desktop\北相20180620\"/>
    </mc:Choice>
  </mc:AlternateContent>
  <bookViews>
    <workbookView xWindow="-15" yWindow="-15" windowWidth="10260" windowHeight="8100" tabRatio="546" activeTab="1"/>
  </bookViews>
  <sheets>
    <sheet name="入力ｼｰﾄ" sheetId="3" r:id="rId1"/>
    <sheet name="印刷ｼｰﾄ　（手書きの場合は、こちらを印刷してご記入ください" sheetId="4" r:id="rId2"/>
    <sheet name="Sheet1" sheetId="5" r:id="rId3"/>
  </sheets>
  <definedNames>
    <definedName name="_xlnm.Print_Area" localSheetId="0">入力ｼｰﾄ!$A$1:$U$94</definedName>
  </definedNames>
  <calcPr calcId="152511"/>
</workbook>
</file>

<file path=xl/calcChain.xml><?xml version="1.0" encoding="utf-8"?>
<calcChain xmlns="http://schemas.openxmlformats.org/spreadsheetml/2006/main">
  <c r="T90" i="3" l="1"/>
  <c r="S90" i="3"/>
  <c r="R90" i="3"/>
  <c r="T89" i="3"/>
  <c r="S89" i="3"/>
  <c r="R89" i="3"/>
  <c r="T88" i="3"/>
  <c r="S88" i="3"/>
  <c r="R88" i="3"/>
  <c r="T87" i="3"/>
  <c r="S87" i="3"/>
  <c r="R87" i="3"/>
  <c r="T86" i="3"/>
  <c r="S86" i="3"/>
  <c r="R86" i="3"/>
  <c r="T85" i="3"/>
  <c r="S85" i="3"/>
  <c r="R85" i="3"/>
  <c r="T84" i="3"/>
  <c r="S84" i="3"/>
  <c r="R84" i="3"/>
  <c r="T83" i="3"/>
  <c r="S83" i="3"/>
  <c r="R83" i="3"/>
  <c r="T82" i="3"/>
  <c r="S82" i="3"/>
  <c r="R82" i="3"/>
  <c r="T81" i="3"/>
  <c r="S81" i="3"/>
  <c r="R81" i="3"/>
  <c r="T80" i="3"/>
  <c r="S80" i="3"/>
  <c r="R80" i="3"/>
  <c r="T79" i="3"/>
  <c r="S79" i="3"/>
  <c r="R79" i="3"/>
  <c r="T78" i="3"/>
  <c r="S78" i="3"/>
  <c r="R78" i="3"/>
  <c r="T77" i="3"/>
  <c r="S77" i="3"/>
  <c r="R77" i="3"/>
  <c r="T76" i="3"/>
  <c r="S76" i="3"/>
  <c r="R76" i="3"/>
  <c r="T75" i="3"/>
  <c r="S75" i="3"/>
  <c r="R75" i="3"/>
  <c r="T74" i="3"/>
  <c r="S74" i="3"/>
  <c r="R74" i="3"/>
  <c r="T73" i="3"/>
  <c r="S73" i="3"/>
  <c r="R73" i="3"/>
  <c r="T72" i="3"/>
  <c r="S72" i="3"/>
  <c r="R72" i="3"/>
  <c r="T71" i="3"/>
  <c r="S71" i="3"/>
  <c r="R71" i="3"/>
  <c r="T70" i="3"/>
  <c r="S70" i="3"/>
  <c r="R70" i="3"/>
  <c r="T69" i="3"/>
  <c r="S69" i="3"/>
  <c r="R69" i="3"/>
  <c r="T68" i="3"/>
  <c r="S68" i="3"/>
  <c r="R68" i="3"/>
  <c r="T67" i="3"/>
  <c r="S67" i="3"/>
  <c r="R67" i="3"/>
  <c r="T66" i="3"/>
  <c r="S66" i="3"/>
  <c r="R66" i="3"/>
  <c r="T65" i="3"/>
  <c r="S65" i="3"/>
  <c r="R65" i="3"/>
  <c r="T64" i="3"/>
  <c r="S64" i="3"/>
  <c r="R64" i="3"/>
  <c r="T63" i="3"/>
  <c r="S63" i="3"/>
  <c r="R63" i="3"/>
  <c r="T62" i="3"/>
  <c r="S62" i="3"/>
  <c r="R62" i="3"/>
  <c r="T61" i="3"/>
  <c r="S61" i="3"/>
  <c r="R61" i="3"/>
  <c r="T60" i="3"/>
  <c r="S60" i="3"/>
  <c r="R60" i="3"/>
  <c r="T59" i="3"/>
  <c r="S59" i="3"/>
  <c r="R59" i="3"/>
  <c r="T58" i="3"/>
  <c r="S58" i="3"/>
  <c r="R58" i="3"/>
  <c r="T57" i="3"/>
  <c r="S57" i="3"/>
  <c r="R57" i="3"/>
  <c r="T56" i="3"/>
  <c r="S56" i="3"/>
  <c r="R56" i="3"/>
  <c r="T55" i="3"/>
  <c r="S55" i="3"/>
  <c r="R55" i="3"/>
  <c r="T54" i="3"/>
  <c r="S54" i="3"/>
  <c r="R54" i="3"/>
  <c r="T53" i="3"/>
  <c r="S53" i="3"/>
  <c r="R53" i="3"/>
  <c r="T52" i="3"/>
  <c r="S52" i="3"/>
  <c r="R52" i="3"/>
  <c r="T51" i="3"/>
  <c r="S51" i="3"/>
  <c r="R51" i="3"/>
  <c r="T50" i="3"/>
  <c r="S50" i="3"/>
  <c r="R50" i="3"/>
  <c r="T49" i="3"/>
  <c r="S49" i="3"/>
  <c r="R49" i="3"/>
  <c r="T48" i="3"/>
  <c r="S48" i="3"/>
  <c r="R48" i="3"/>
  <c r="T47" i="3"/>
  <c r="S47" i="3"/>
  <c r="R47" i="3"/>
  <c r="T46" i="3"/>
  <c r="S46" i="3"/>
  <c r="R46" i="3"/>
  <c r="T45" i="3"/>
  <c r="S45" i="3"/>
  <c r="R45" i="3"/>
  <c r="T44" i="3"/>
  <c r="S44" i="3"/>
  <c r="R44" i="3"/>
  <c r="T43" i="3"/>
  <c r="S43" i="3"/>
  <c r="R43" i="3"/>
  <c r="T42" i="3"/>
  <c r="S42" i="3"/>
  <c r="R42" i="3"/>
  <c r="T41" i="3"/>
  <c r="S41" i="3"/>
  <c r="R41" i="3"/>
  <c r="T40" i="3"/>
  <c r="S40" i="3"/>
  <c r="R40" i="3"/>
  <c r="T39" i="3"/>
  <c r="S39" i="3"/>
  <c r="R39" i="3"/>
  <c r="T38" i="3"/>
  <c r="S38" i="3"/>
  <c r="R38" i="3"/>
  <c r="T37" i="3"/>
  <c r="S37" i="3"/>
  <c r="R37" i="3"/>
  <c r="T36" i="3"/>
  <c r="S36" i="3"/>
  <c r="R36" i="3"/>
  <c r="T35" i="3"/>
  <c r="S35" i="3"/>
  <c r="R35" i="3"/>
  <c r="T34" i="3"/>
  <c r="S34" i="3"/>
  <c r="R34" i="3"/>
  <c r="T33" i="3"/>
  <c r="S33" i="3"/>
  <c r="R33" i="3"/>
  <c r="T32" i="3"/>
  <c r="S32" i="3"/>
  <c r="R32" i="3"/>
  <c r="T31" i="3"/>
  <c r="S31" i="3"/>
  <c r="R31" i="3"/>
  <c r="T30" i="3"/>
  <c r="S30" i="3"/>
  <c r="R30" i="3"/>
  <c r="T29" i="3"/>
  <c r="S29" i="3"/>
  <c r="R29" i="3"/>
  <c r="T28" i="3"/>
  <c r="S28" i="3"/>
  <c r="R28" i="3"/>
  <c r="T27" i="3"/>
  <c r="S27" i="3"/>
  <c r="R27" i="3"/>
  <c r="T26" i="3"/>
  <c r="S26" i="3"/>
  <c r="R26" i="3"/>
  <c r="T25" i="3"/>
  <c r="S25" i="3"/>
  <c r="R25" i="3"/>
  <c r="T24" i="3"/>
  <c r="S24" i="3"/>
  <c r="R24" i="3"/>
  <c r="T23" i="3"/>
  <c r="S23" i="3"/>
  <c r="R23" i="3"/>
  <c r="T22" i="3"/>
  <c r="S22" i="3"/>
  <c r="R22" i="3"/>
  <c r="P22" i="3"/>
  <c r="T21" i="3"/>
  <c r="S21" i="3"/>
  <c r="R21" i="3"/>
  <c r="P21" i="3"/>
  <c r="T20" i="3"/>
  <c r="S20" i="3"/>
  <c r="R20" i="3"/>
  <c r="P20" i="3"/>
  <c r="T19" i="3"/>
  <c r="S19" i="3"/>
  <c r="R19" i="3"/>
  <c r="P19" i="3"/>
  <c r="T18" i="3"/>
  <c r="S18" i="3"/>
  <c r="R18" i="3"/>
  <c r="P18" i="3"/>
  <c r="T17" i="3"/>
  <c r="S17" i="3"/>
  <c r="R17" i="3"/>
  <c r="P17" i="3"/>
  <c r="T16" i="3"/>
  <c r="S16" i="3"/>
  <c r="R16" i="3"/>
  <c r="P16" i="3"/>
  <c r="T15" i="3"/>
  <c r="S15" i="3"/>
  <c r="R15" i="3"/>
  <c r="P15" i="3"/>
  <c r="T14" i="3"/>
  <c r="S14" i="3"/>
  <c r="R14" i="3"/>
  <c r="P14" i="3"/>
  <c r="T13" i="3"/>
  <c r="S13" i="3"/>
  <c r="R13" i="3"/>
  <c r="P13" i="3"/>
  <c r="T12" i="3"/>
  <c r="S12" i="3"/>
  <c r="R12" i="3"/>
  <c r="P12" i="3"/>
  <c r="T11" i="3"/>
  <c r="S11" i="3"/>
  <c r="R11" i="3"/>
  <c r="P11" i="3"/>
  <c r="E22" i="3"/>
  <c r="Q22" i="3"/>
  <c r="E21" i="3"/>
  <c r="Q21" i="3"/>
  <c r="E19" i="3"/>
  <c r="Q19" i="3"/>
  <c r="E18" i="3"/>
  <c r="Q18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12" i="3"/>
  <c r="I13" i="3"/>
  <c r="H93" i="3"/>
  <c r="P28" i="4"/>
  <c r="M93" i="3"/>
  <c r="E43" i="4"/>
  <c r="E44" i="4"/>
  <c r="F44" i="4"/>
  <c r="A43" i="4"/>
  <c r="A44" i="4"/>
  <c r="B44" i="4"/>
  <c r="F42" i="4"/>
  <c r="B42" i="4"/>
  <c r="F11" i="4"/>
  <c r="B11" i="4"/>
  <c r="A12" i="4"/>
  <c r="A13" i="4"/>
  <c r="A14" i="4"/>
  <c r="E12" i="4"/>
  <c r="E13" i="4"/>
  <c r="E14" i="4"/>
  <c r="E15" i="4"/>
  <c r="E16" i="4"/>
  <c r="P11" i="4"/>
  <c r="L42" i="4"/>
  <c r="J42" i="4"/>
  <c r="L11" i="4"/>
  <c r="J11" i="4"/>
  <c r="P29" i="4"/>
  <c r="C3" i="4"/>
  <c r="C34" i="4"/>
  <c r="P26" i="4"/>
  <c r="P57" i="4"/>
  <c r="P25" i="4"/>
  <c r="P56" i="4"/>
  <c r="N7" i="4"/>
  <c r="N38" i="4"/>
  <c r="C7" i="4"/>
  <c r="C38" i="4"/>
  <c r="N5" i="4"/>
  <c r="N36" i="4"/>
  <c r="K5" i="4"/>
  <c r="K36" i="4"/>
  <c r="C5" i="4"/>
  <c r="C36" i="4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C12" i="3"/>
  <c r="C13" i="3"/>
  <c r="C14" i="3"/>
  <c r="C15" i="3"/>
  <c r="C16" i="3"/>
  <c r="C17" i="3"/>
  <c r="C18" i="3"/>
  <c r="C19" i="3"/>
  <c r="C20" i="3"/>
  <c r="C21" i="3"/>
  <c r="C22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O12" i="4"/>
  <c r="P12" i="4"/>
  <c r="I43" i="4"/>
  <c r="J43" i="4"/>
  <c r="I12" i="4"/>
  <c r="J12" i="4"/>
  <c r="L43" i="4"/>
  <c r="I44" i="4"/>
  <c r="L44" i="4"/>
  <c r="J44" i="4"/>
  <c r="O13" i="4"/>
  <c r="B12" i="4"/>
  <c r="F12" i="4"/>
  <c r="F14" i="4"/>
  <c r="B13" i="4"/>
  <c r="F13" i="4"/>
  <c r="F15" i="4"/>
  <c r="E45" i="4"/>
  <c r="F45" i="4"/>
  <c r="A45" i="4"/>
  <c r="B45" i="4"/>
  <c r="B43" i="4"/>
  <c r="F43" i="4"/>
  <c r="I13" i="4"/>
  <c r="I14" i="4"/>
  <c r="L14" i="4"/>
  <c r="L12" i="4"/>
  <c r="P13" i="4"/>
  <c r="O14" i="4"/>
  <c r="A46" i="4"/>
  <c r="B46" i="4"/>
  <c r="J13" i="4"/>
  <c r="P14" i="4"/>
  <c r="O15" i="4"/>
  <c r="A47" i="4"/>
  <c r="B47" i="4"/>
  <c r="I15" i="4"/>
  <c r="I16" i="4"/>
  <c r="L16" i="4"/>
  <c r="P15" i="4"/>
  <c r="O16" i="4"/>
  <c r="A48" i="4"/>
  <c r="B48" i="4"/>
  <c r="J15" i="4"/>
  <c r="P16" i="4"/>
  <c r="O17" i="4"/>
  <c r="A49" i="4"/>
  <c r="B49" i="4"/>
  <c r="I17" i="4"/>
  <c r="I18" i="4"/>
  <c r="L18" i="4"/>
  <c r="P17" i="4"/>
  <c r="O18" i="4"/>
  <c r="A50" i="4"/>
  <c r="B50" i="4"/>
  <c r="J17" i="4"/>
  <c r="P18" i="4"/>
  <c r="O19" i="4"/>
  <c r="A51" i="4"/>
  <c r="B51" i="4"/>
  <c r="I19" i="4"/>
  <c r="I20" i="4"/>
  <c r="L20" i="4"/>
  <c r="P19" i="4"/>
  <c r="O20" i="4"/>
  <c r="A52" i="4"/>
  <c r="B52" i="4"/>
  <c r="J19" i="4"/>
  <c r="P20" i="4"/>
  <c r="O21" i="4"/>
  <c r="A53" i="4"/>
  <c r="A54" i="4"/>
  <c r="A55" i="4"/>
  <c r="A56" i="4"/>
  <c r="A57" i="4"/>
  <c r="A58" i="4"/>
  <c r="I21" i="4"/>
  <c r="P21" i="4"/>
  <c r="O22" i="4"/>
  <c r="P22" i="4"/>
  <c r="B57" i="4"/>
  <c r="E12" i="3"/>
  <c r="Q12" i="3"/>
  <c r="E20" i="3"/>
  <c r="I14" i="3"/>
  <c r="E11" i="3"/>
  <c r="E13" i="3"/>
  <c r="Q13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E14" i="3"/>
  <c r="Q14" i="3"/>
  <c r="E15" i="3"/>
  <c r="Q15" i="3"/>
  <c r="E16" i="3"/>
  <c r="Q16" i="3"/>
  <c r="E17" i="3"/>
  <c r="Q17" i="3"/>
  <c r="Q20" i="3"/>
  <c r="A59" i="4"/>
  <c r="B58" i="4"/>
  <c r="J21" i="4"/>
  <c r="L21" i="4"/>
  <c r="E17" i="4"/>
  <c r="F16" i="4"/>
  <c r="B56" i="4"/>
  <c r="B55" i="4"/>
  <c r="B54" i="4"/>
  <c r="I22" i="4"/>
  <c r="B53" i="4"/>
  <c r="J20" i="4"/>
  <c r="L19" i="4"/>
  <c r="J18" i="4"/>
  <c r="L17" i="4"/>
  <c r="J16" i="4"/>
  <c r="L15" i="4"/>
  <c r="J14" i="4"/>
  <c r="L13" i="4"/>
  <c r="E46" i="4"/>
  <c r="I45" i="4"/>
  <c r="A15" i="4"/>
  <c r="B14" i="4"/>
  <c r="L45" i="4"/>
  <c r="J45" i="4"/>
  <c r="I46" i="4"/>
  <c r="E18" i="4"/>
  <c r="F17" i="4"/>
  <c r="B59" i="4"/>
  <c r="A60" i="4"/>
  <c r="A16" i="4"/>
  <c r="B15" i="4"/>
  <c r="F46" i="4"/>
  <c r="E47" i="4"/>
  <c r="J22" i="4"/>
  <c r="I23" i="4"/>
  <c r="L22" i="4"/>
  <c r="J23" i="4"/>
  <c r="L23" i="4"/>
  <c r="I24" i="4"/>
  <c r="F47" i="4"/>
  <c r="E48" i="4"/>
  <c r="A61" i="4"/>
  <c r="B61" i="4"/>
  <c r="B60" i="4"/>
  <c r="I47" i="4"/>
  <c r="J46" i="4"/>
  <c r="L46" i="4"/>
  <c r="B16" i="4"/>
  <c r="A17" i="4"/>
  <c r="E19" i="4"/>
  <c r="F18" i="4"/>
  <c r="E20" i="4"/>
  <c r="F19" i="4"/>
  <c r="F48" i="4"/>
  <c r="E49" i="4"/>
  <c r="J24" i="4"/>
  <c r="I25" i="4"/>
  <c r="L24" i="4"/>
  <c r="A18" i="4"/>
  <c r="B17" i="4"/>
  <c r="I48" i="4"/>
  <c r="J47" i="4"/>
  <c r="L47" i="4"/>
  <c r="E21" i="4"/>
  <c r="F20" i="4"/>
  <c r="J48" i="4"/>
  <c r="I49" i="4"/>
  <c r="L48" i="4"/>
  <c r="A19" i="4"/>
  <c r="B18" i="4"/>
  <c r="J25" i="4"/>
  <c r="L25" i="4"/>
  <c r="I26" i="4"/>
  <c r="F49" i="4"/>
  <c r="E50" i="4"/>
  <c r="E22" i="4"/>
  <c r="F21" i="4"/>
  <c r="F50" i="4"/>
  <c r="E51" i="4"/>
  <c r="J26" i="4"/>
  <c r="I27" i="4"/>
  <c r="L26" i="4"/>
  <c r="A20" i="4"/>
  <c r="B19" i="4"/>
  <c r="L49" i="4"/>
  <c r="J49" i="4"/>
  <c r="I50" i="4"/>
  <c r="E23" i="4"/>
  <c r="F22" i="4"/>
  <c r="J50" i="4"/>
  <c r="L50" i="4"/>
  <c r="I51" i="4"/>
  <c r="A21" i="4"/>
  <c r="B20" i="4"/>
  <c r="I28" i="4"/>
  <c r="J27" i="4"/>
  <c r="L27" i="4"/>
  <c r="F51" i="4"/>
  <c r="E52" i="4"/>
  <c r="L51" i="4"/>
  <c r="J51" i="4"/>
  <c r="I52" i="4"/>
  <c r="E24" i="4"/>
  <c r="F23" i="4"/>
  <c r="F52" i="4"/>
  <c r="E53" i="4"/>
  <c r="J28" i="4"/>
  <c r="I29" i="4"/>
  <c r="L28" i="4"/>
  <c r="A22" i="4"/>
  <c r="B21" i="4"/>
  <c r="A23" i="4"/>
  <c r="B22" i="4"/>
  <c r="I30" i="4"/>
  <c r="J29" i="4"/>
  <c r="L29" i="4"/>
  <c r="E54" i="4"/>
  <c r="F53" i="4"/>
  <c r="J52" i="4"/>
  <c r="L52" i="4"/>
  <c r="I53" i="4"/>
  <c r="E25" i="4"/>
  <c r="F24" i="4"/>
  <c r="E26" i="4"/>
  <c r="F25" i="4"/>
  <c r="J30" i="4"/>
  <c r="L30" i="4"/>
  <c r="A24" i="4"/>
  <c r="B23" i="4"/>
  <c r="L53" i="4"/>
  <c r="J53" i="4"/>
  <c r="I54" i="4"/>
  <c r="E55" i="4"/>
  <c r="F54" i="4"/>
  <c r="J54" i="4"/>
  <c r="I55" i="4"/>
  <c r="L54" i="4"/>
  <c r="B24" i="4"/>
  <c r="A25" i="4"/>
  <c r="E27" i="4"/>
  <c r="F26" i="4"/>
  <c r="E56" i="4"/>
  <c r="F55" i="4"/>
  <c r="A26" i="4"/>
  <c r="B25" i="4"/>
  <c r="E57" i="4"/>
  <c r="F56" i="4"/>
  <c r="E28" i="4"/>
  <c r="F27" i="4"/>
  <c r="L55" i="4"/>
  <c r="J55" i="4"/>
  <c r="I56" i="4"/>
  <c r="I57" i="4"/>
  <c r="L56" i="4"/>
  <c r="J56" i="4"/>
  <c r="E29" i="4"/>
  <c r="F28" i="4"/>
  <c r="E58" i="4"/>
  <c r="F57" i="4"/>
  <c r="A27" i="4"/>
  <c r="B26" i="4"/>
  <c r="L57" i="4"/>
  <c r="I58" i="4"/>
  <c r="J57" i="4"/>
  <c r="A28" i="4"/>
  <c r="B27" i="4"/>
  <c r="E59" i="4"/>
  <c r="F58" i="4"/>
  <c r="E30" i="4"/>
  <c r="F30" i="4"/>
  <c r="F29" i="4"/>
  <c r="F59" i="4"/>
  <c r="E60" i="4"/>
  <c r="A29" i="4"/>
  <c r="B28" i="4"/>
  <c r="J58" i="4"/>
  <c r="I59" i="4"/>
  <c r="L58" i="4"/>
  <c r="A30" i="4"/>
  <c r="B30" i="4"/>
  <c r="B29" i="4"/>
  <c r="I60" i="4"/>
  <c r="J59" i="4"/>
  <c r="L59" i="4"/>
  <c r="E61" i="4"/>
  <c r="F61" i="4"/>
  <c r="F60" i="4"/>
  <c r="L60" i="4"/>
  <c r="I61" i="4"/>
  <c r="J60" i="4"/>
  <c r="L61" i="4"/>
  <c r="J61" i="4"/>
</calcChain>
</file>

<file path=xl/sharedStrings.xml><?xml version="1.0" encoding="utf-8"?>
<sst xmlns="http://schemas.openxmlformats.org/spreadsheetml/2006/main" count="219" uniqueCount="57">
  <si>
    <t>No.</t>
    <phoneticPr fontId="1"/>
  </si>
  <si>
    <t>ﾄﾞﾛｰ番号</t>
    <rPh sb="4" eb="6">
      <t>バンゴウ</t>
    </rPh>
    <phoneticPr fontId="1"/>
  </si>
  <si>
    <t>選手名</t>
    <rPh sb="0" eb="3">
      <t>センシュメイ</t>
    </rPh>
    <phoneticPr fontId="1"/>
  </si>
  <si>
    <t>個人戦
ﾀﾞﾌﾞﾙｽ</t>
    <rPh sb="0" eb="3">
      <t>コジンセン</t>
    </rPh>
    <phoneticPr fontId="1"/>
  </si>
  <si>
    <t>団体戦</t>
    <rPh sb="0" eb="2">
      <t>ダンタイ</t>
    </rPh>
    <rPh sb="2" eb="3">
      <t>セン</t>
    </rPh>
    <phoneticPr fontId="1"/>
  </si>
  <si>
    <t>電話</t>
    <rPh sb="0" eb="2">
      <t>デンワ</t>
    </rPh>
    <phoneticPr fontId="1"/>
  </si>
  <si>
    <t>氏名</t>
    <rPh sb="0" eb="1">
      <t>シ</t>
    </rPh>
    <rPh sb="1" eb="2">
      <t>メイ</t>
    </rPh>
    <phoneticPr fontId="1"/>
  </si>
  <si>
    <t>－</t>
    <phoneticPr fontId="1"/>
  </si>
  <si>
    <t>個人戦（ダブルス）</t>
    <rPh sb="0" eb="3">
      <t>コジンセン</t>
    </rPh>
    <phoneticPr fontId="1"/>
  </si>
  <si>
    <t>　学校長名：　　　　　　　　　　　　　　　　印</t>
    <rPh sb="1" eb="4">
      <t>ガッコウチョウ</t>
    </rPh>
    <rPh sb="4" eb="5">
      <t>メイ</t>
    </rPh>
    <rPh sb="22" eb="23">
      <t>イン</t>
    </rPh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</si>
  <si>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</si>
  <si>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>　嘱託ｺｰﾁ名：</t>
    <rPh sb="1" eb="3">
      <t>ショクタク</t>
    </rPh>
    <rPh sb="6" eb="7">
      <t>メイ</t>
    </rPh>
    <phoneticPr fontId="1"/>
  </si>
  <si>
    <t>【注意】
　① 全て校内順位で記入して下さい。
　② 事務局からの緊急連絡用として顧問
　　等の連絡先を記入して下さい。</t>
    <rPh sb="1" eb="3">
      <t>チュウイ</t>
    </rPh>
    <rPh sb="8" eb="9">
      <t>スベ</t>
    </rPh>
    <rPh sb="10" eb="12">
      <t>コウナイ</t>
    </rPh>
    <rPh sb="12" eb="14">
      <t>ジュンイ</t>
    </rPh>
    <rPh sb="15" eb="17">
      <t>キニュウ</t>
    </rPh>
    <rPh sb="19" eb="20">
      <t>クダ</t>
    </rPh>
    <rPh sb="27" eb="30">
      <t>ジムキョク</t>
    </rPh>
    <rPh sb="33" eb="35">
      <t>キンキュウ</t>
    </rPh>
    <rPh sb="35" eb="37">
      <t>レンラク</t>
    </rPh>
    <rPh sb="37" eb="38">
      <t>ヨウ</t>
    </rPh>
    <rPh sb="41" eb="43">
      <t>コモン</t>
    </rPh>
    <rPh sb="46" eb="47">
      <t>トウ</t>
    </rPh>
    <rPh sb="48" eb="50">
      <t>レンラク</t>
    </rPh>
    <rPh sb="50" eb="51">
      <t>サキ</t>
    </rPh>
    <rPh sb="52" eb="54">
      <t>キニュウ</t>
    </rPh>
    <rPh sb="56" eb="57">
      <t>クダ</t>
    </rPh>
    <phoneticPr fontId="1"/>
  </si>
  <si>
    <t>個人戦（ダブルス）</t>
  </si>
  <si>
    <t>団体戦ﾒﾝﾊﾞｰ登録</t>
  </si>
  <si>
    <t>学校名</t>
    <rPh sb="0" eb="2">
      <t>ガッコウ</t>
    </rPh>
    <rPh sb="2" eb="3">
      <t>メイ</t>
    </rPh>
    <phoneticPr fontId="1"/>
  </si>
  <si>
    <t>嘱託コーチ</t>
    <rPh sb="0" eb="2">
      <t>ショクタク</t>
    </rPh>
    <phoneticPr fontId="1"/>
  </si>
  <si>
    <t>学校番号</t>
    <rPh sb="0" eb="2">
      <t>ガッコウ</t>
    </rPh>
    <rPh sb="2" eb="4">
      <t>バンゴウ</t>
    </rPh>
    <phoneticPr fontId="1"/>
  </si>
  <si>
    <t>顧問</t>
    <rPh sb="0" eb="2">
      <t>コモン</t>
    </rPh>
    <phoneticPr fontId="1"/>
  </si>
  <si>
    <t>学校長</t>
    <rPh sb="0" eb="1">
      <t>ガク</t>
    </rPh>
    <rPh sb="1" eb="3">
      <t>コウチョウ</t>
    </rPh>
    <phoneticPr fontId="1"/>
  </si>
  <si>
    <t>印</t>
    <rPh sb="0" eb="1">
      <t>イン</t>
    </rPh>
    <phoneticPr fontId="2"/>
  </si>
  <si>
    <t>（学校番号：</t>
    <rPh sb="1" eb="3">
      <t>ガッコウ</t>
    </rPh>
    <rPh sb="3" eb="5">
      <t>バンゴウ</t>
    </rPh>
    <phoneticPr fontId="1"/>
  </si>
  <si>
    <t>顧問名：</t>
    <rPh sb="0" eb="2">
      <t>コモン</t>
    </rPh>
    <rPh sb="2" eb="3">
      <t>メイ</t>
    </rPh>
    <phoneticPr fontId="1"/>
  </si>
  <si>
    <t>学校名：</t>
    <rPh sb="0" eb="2">
      <t>ガッコウ</t>
    </rPh>
    <rPh sb="2" eb="3">
      <t>メイ</t>
    </rPh>
    <phoneticPr fontId="1"/>
  </si>
  <si>
    <t>組</t>
    <rPh sb="0" eb="1">
      <t>クミ</t>
    </rPh>
    <phoneticPr fontId="2"/>
  </si>
  <si>
    <t>緊急連絡先(顧問)</t>
    <phoneticPr fontId="1"/>
  </si>
  <si>
    <t>）</t>
    <phoneticPr fontId="2"/>
  </si>
  <si>
    <t>電話：</t>
    <phoneticPr fontId="2"/>
  </si>
  <si>
    <t>北相地区高体連 夏季テニス大会 申込書（男・女）</t>
    <rPh sb="0" eb="1">
      <t>ホク</t>
    </rPh>
    <rPh sb="1" eb="2">
      <t>ソウ</t>
    </rPh>
    <rPh sb="2" eb="4">
      <t>チク</t>
    </rPh>
    <rPh sb="4" eb="5">
      <t>コウ</t>
    </rPh>
    <rPh sb="5" eb="6">
      <t>タイ</t>
    </rPh>
    <rPh sb="6" eb="7">
      <t>レン</t>
    </rPh>
    <rPh sb="8" eb="10">
      <t>カキ</t>
    </rPh>
    <rPh sb="13" eb="15">
      <t>タイカイ</t>
    </rPh>
    <rPh sb="16" eb="19">
      <t>モウシコミショ</t>
    </rPh>
    <rPh sb="20" eb="21">
      <t>ダン</t>
    </rPh>
    <rPh sb="22" eb="23">
      <t>ジョ</t>
    </rPh>
    <phoneticPr fontId="1"/>
  </si>
  <si>
    <t>個人戦（シングルス）</t>
    <rPh sb="0" eb="3">
      <t>コジンセン</t>
    </rPh>
    <phoneticPr fontId="2"/>
  </si>
  <si>
    <t>団体戦メンバー登録</t>
    <rPh sb="0" eb="2">
      <t>ダンタイ</t>
    </rPh>
    <rPh sb="2" eb="3">
      <t>セン</t>
    </rPh>
    <rPh sb="7" eb="9">
      <t>トウロク</t>
    </rPh>
    <phoneticPr fontId="1"/>
  </si>
  <si>
    <t>個人戦
ｼﾝｸﾞﾙｽ</t>
    <rPh sb="0" eb="3">
      <t>コジンセン</t>
    </rPh>
    <phoneticPr fontId="2"/>
  </si>
  <si>
    <t>名</t>
    <rPh sb="0" eb="1">
      <t>メイ</t>
    </rPh>
    <phoneticPr fontId="2"/>
  </si>
  <si>
    <t>北相地区高体連 夏季テニス大会 申込書（男・女）《続き》</t>
    <rPh sb="0" eb="1">
      <t>ホク</t>
    </rPh>
    <rPh sb="1" eb="2">
      <t>ソウ</t>
    </rPh>
    <rPh sb="2" eb="4">
      <t>チク</t>
    </rPh>
    <rPh sb="4" eb="5">
      <t>コウ</t>
    </rPh>
    <rPh sb="5" eb="6">
      <t>タイ</t>
    </rPh>
    <rPh sb="6" eb="7">
      <t>レン</t>
    </rPh>
    <rPh sb="8" eb="10">
      <t>カキ</t>
    </rPh>
    <rPh sb="13" eb="15">
      <t>タイカイ</t>
    </rPh>
    <rPh sb="16" eb="19">
      <t>モウシコミショ</t>
    </rPh>
    <rPh sb="20" eb="21">
      <t>ダン</t>
    </rPh>
    <rPh sb="22" eb="23">
      <t>ジョ</t>
    </rPh>
    <rPh sb="25" eb="26">
      <t>ツヅ</t>
    </rPh>
    <phoneticPr fontId="1"/>
  </si>
  <si>
    <t>出場数</t>
    <phoneticPr fontId="1"/>
  </si>
  <si>
    <t>個人戦ｼﾝｸﾞﾙｽ</t>
    <phoneticPr fontId="1"/>
  </si>
  <si>
    <t>学校電話：</t>
    <rPh sb="0" eb="2">
      <t>ガッコウ</t>
    </rPh>
    <phoneticPr fontId="2"/>
  </si>
  <si>
    <t>個人戦（シングルス）</t>
    <phoneticPr fontId="1"/>
  </si>
  <si>
    <t>No.</t>
    <phoneticPr fontId="1"/>
  </si>
  <si>
    <t>出場数</t>
    <phoneticPr fontId="1"/>
  </si>
  <si>
    <t>個人戦ﾀﾞﾌﾞﾙｽ</t>
    <phoneticPr fontId="1"/>
  </si>
  <si>
    <t>非表示</t>
    <rPh sb="0" eb="3">
      <t>ヒヒョウジ</t>
    </rPh>
    <phoneticPr fontId="1"/>
  </si>
  <si>
    <t>S順</t>
    <rPh sb="1" eb="2">
      <t>ジュン</t>
    </rPh>
    <phoneticPr fontId="1"/>
  </si>
  <si>
    <t>団体</t>
    <rPh sb="0" eb="2">
      <t>ダンタイ</t>
    </rPh>
    <phoneticPr fontId="1"/>
  </si>
  <si>
    <t>S</t>
    <phoneticPr fontId="1"/>
  </si>
  <si>
    <t>D</t>
    <phoneticPr fontId="1"/>
  </si>
  <si>
    <t>No.</t>
  </si>
  <si>
    <t>重複</t>
    <phoneticPr fontId="1"/>
  </si>
  <si>
    <t>逆転</t>
    <rPh sb="0" eb="2">
      <t>ギャクテン</t>
    </rPh>
    <phoneticPr fontId="1"/>
  </si>
  <si>
    <t>選手①</t>
    <rPh sb="0" eb="2">
      <t>センシュ</t>
    </rPh>
    <phoneticPr fontId="1"/>
  </si>
  <si>
    <t>選手②</t>
    <rPh sb="0" eb="2">
      <t>センシュ</t>
    </rPh>
    <phoneticPr fontId="1"/>
  </si>
  <si>
    <t>《注》ﾀﾞﾌﾞﾙｽ 2枚目に印刷　⇒</t>
    <rPh sb="1" eb="2">
      <t>チュウ</t>
    </rPh>
    <rPh sb="11" eb="13">
      <t>マイメ</t>
    </rPh>
    <rPh sb="14" eb="16">
      <t>インサツ</t>
    </rPh>
    <phoneticPr fontId="1"/>
  </si>
  <si>
    <t>《注》ｼﾝｸﾞﾙｽ 2枚目に印刷　⇒</t>
    <rPh sb="1" eb="2">
      <t>チュウ</t>
    </rPh>
    <rPh sb="11" eb="13">
      <t>マイメ</t>
    </rPh>
    <rPh sb="14" eb="16">
      <t>インサツ</t>
    </rPh>
    <phoneticPr fontId="1"/>
  </si>
  <si>
    <t>《参考：重複及び逆転チェック》</t>
    <rPh sb="1" eb="3">
      <t>サンコウ</t>
    </rPh>
    <rPh sb="4" eb="6">
      <t>チョウフク</t>
    </rPh>
    <rPh sb="6" eb="7">
      <t>オヨ</t>
    </rPh>
    <rPh sb="8" eb="10">
      <t>ギャクテン</t>
    </rPh>
    <phoneticPr fontId="1"/>
  </si>
  <si>
    <t>緊急連絡先(顧問)</t>
    <rPh sb="0" eb="2">
      <t>キンキュウ</t>
    </rPh>
    <rPh sb="2" eb="5">
      <t>レンラクサキ</t>
    </rPh>
    <rPh sb="6" eb="8">
      <t>コモン</t>
    </rPh>
    <phoneticPr fontId="1"/>
  </si>
  <si>
    <t>★★ 押印後、コピーして合計２部の提出をお願いします。【Ａ４判】★★</t>
    <rPh sb="3" eb="5">
      <t>オウイン</t>
    </rPh>
    <rPh sb="5" eb="6">
      <t>ゴ</t>
    </rPh>
    <rPh sb="12" eb="14">
      <t>ゴウケイ</t>
    </rPh>
    <rPh sb="15" eb="16">
      <t>ブ</t>
    </rPh>
    <rPh sb="17" eb="19">
      <t>テイシュツ</t>
    </rPh>
    <rPh sb="21" eb="22">
      <t>ネガ</t>
    </rPh>
    <phoneticPr fontId="1"/>
  </si>
  <si>
    <t>（参加・不参加）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</si>
</sst>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20"/>
      <color rgb="FF002060"/>
      <name val="HG丸ｺﾞｼｯｸM-PRO"/>
      <family val="3"/>
      <charset val="128"/>
    </font>
    <font>
      <sz val="20"/>
      <color rgb="FF002060"/>
      <name val="HG教科書体"/>
      <family val="1"/>
      <charset val="128"/>
    </font>
    <font>
      <sz val="16"/>
      <color rgb="FF002060"/>
      <name val="HG丸ｺﾞｼｯｸM-PRO"/>
      <family val="3"/>
      <charset val="128"/>
    </font>
    <font>
      <sz val="18"/>
      <color theme="1"/>
      <name val="ＭＳ 明朝"/>
      <family val="1"/>
      <charset val="128"/>
    </font>
    <font>
      <sz val="11"/>
      <color rgb="FFFFFF00"/>
      <name val="ＭＳ Ｐゴシック"/>
      <family val="3"/>
      <charset val="128"/>
      <scheme val="minor"/>
    </font>
    <font>
      <sz val="11"/>
      <color rgb="FF00B0F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28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Alignment="1">
      <alignment horizontal="left" vertical="top"/>
    </xf>
    <xf numFmtId="0" fontId="7" fillId="0" borderId="15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left" vertical="center" indent="1" shrinkToFit="1"/>
    </xf>
    <xf numFmtId="0" fontId="12" fillId="0" borderId="17" xfId="0" applyFont="1" applyBorder="1" applyAlignment="1">
      <alignment horizontal="left" vertical="center" indent="1"/>
    </xf>
    <xf numFmtId="0" fontId="12" fillId="0" borderId="18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12" fillId="0" borderId="19" xfId="0" applyFont="1" applyBorder="1" applyAlignment="1">
      <alignment vertical="center" shrinkToFit="1"/>
    </xf>
    <xf numFmtId="0" fontId="12" fillId="0" borderId="13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right" vertical="center" indent="1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horizontal="left" vertical="center"/>
    </xf>
    <xf numFmtId="0" fontId="11" fillId="0" borderId="12" xfId="0" applyFont="1" applyBorder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right" vertical="center" indent="1"/>
    </xf>
    <xf numFmtId="0" fontId="14" fillId="0" borderId="0" xfId="0" applyFont="1">
      <alignment vertical="center"/>
    </xf>
    <xf numFmtId="0" fontId="9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vertical="center" shrinkToFit="1"/>
    </xf>
    <xf numFmtId="0" fontId="9" fillId="3" borderId="17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9" fillId="2" borderId="17" xfId="0" applyFont="1" applyFill="1" applyBorder="1">
      <alignment vertical="center"/>
    </xf>
    <xf numFmtId="0" fontId="9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 shrinkToFit="1"/>
    </xf>
    <xf numFmtId="0" fontId="15" fillId="2" borderId="17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9" fillId="2" borderId="25" xfId="0" applyFont="1" applyFill="1" applyBorder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0" fontId="16" fillId="2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vertical="center" shrinkToFit="1"/>
      <protection locked="0"/>
    </xf>
    <xf numFmtId="0" fontId="9" fillId="0" borderId="17" xfId="0" applyFont="1" applyFill="1" applyBorder="1" applyAlignment="1" applyProtection="1">
      <alignment horizontal="left" vertical="center" shrinkToFit="1"/>
      <protection locked="0"/>
    </xf>
    <xf numFmtId="0" fontId="9" fillId="0" borderId="17" xfId="0" applyFont="1" applyFill="1" applyBorder="1" applyAlignment="1" applyProtection="1">
      <alignment vertical="center" shrinkToFit="1"/>
      <protection locked="0"/>
    </xf>
    <xf numFmtId="0" fontId="9" fillId="0" borderId="26" xfId="0" applyFont="1" applyFill="1" applyBorder="1" applyAlignment="1" applyProtection="1">
      <alignment vertical="center" shrinkToFit="1"/>
      <protection locked="0"/>
    </xf>
    <xf numFmtId="0" fontId="9" fillId="0" borderId="16" xfId="0" applyFont="1" applyFill="1" applyBorder="1" applyAlignment="1" applyProtection="1">
      <alignment vertical="center" shrinkToFit="1"/>
      <protection locked="0"/>
    </xf>
    <xf numFmtId="0" fontId="3" fillId="0" borderId="17" xfId="0" applyFont="1" applyFill="1" applyBorder="1" applyProtection="1">
      <alignment vertical="center"/>
      <protection locked="0"/>
    </xf>
    <xf numFmtId="0" fontId="3" fillId="2" borderId="17" xfId="0" applyFont="1" applyFill="1" applyBorder="1" applyProtection="1">
      <alignment vertical="center"/>
      <protection locked="0"/>
    </xf>
    <xf numFmtId="0" fontId="9" fillId="3" borderId="13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Border="1" applyAlignment="1">
      <alignment horizontal="right" vertical="center"/>
    </xf>
    <xf numFmtId="0" fontId="9" fillId="3" borderId="17" xfId="0" applyFont="1" applyFill="1" applyBorder="1" applyAlignment="1">
      <alignment horizontal="distributed" vertical="center"/>
    </xf>
    <xf numFmtId="0" fontId="11" fillId="0" borderId="12" xfId="0" applyFont="1" applyBorder="1" applyAlignment="1">
      <alignment horizontal="left" vertical="center" shrinkToFit="1"/>
    </xf>
    <xf numFmtId="0" fontId="17" fillId="0" borderId="27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 indent="1"/>
    </xf>
    <xf numFmtId="0" fontId="12" fillId="0" borderId="14" xfId="0" applyFont="1" applyBorder="1" applyAlignment="1">
      <alignment horizontal="left" vertical="center" indent="1"/>
    </xf>
    <xf numFmtId="0" fontId="12" fillId="0" borderId="20" xfId="0" applyFont="1" applyBorder="1" applyAlignment="1">
      <alignment horizontal="left" vertical="center" indent="1"/>
    </xf>
    <xf numFmtId="0" fontId="12" fillId="0" borderId="31" xfId="0" applyFont="1" applyBorder="1" applyAlignment="1">
      <alignment horizontal="left" vertical="center" indent="1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 indent="1" shrinkToFit="1"/>
    </xf>
    <xf numFmtId="0" fontId="12" fillId="0" borderId="32" xfId="0" applyFont="1" applyBorder="1" applyAlignment="1">
      <alignment horizontal="left" vertical="center" indent="1" shrinkToFit="1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2" fillId="0" borderId="33" xfId="0" applyFont="1" applyBorder="1" applyAlignment="1">
      <alignment horizontal="left" vertical="center" indent="1"/>
    </xf>
    <xf numFmtId="0" fontId="12" fillId="0" borderId="34" xfId="0" applyFont="1" applyBorder="1" applyAlignment="1">
      <alignment horizontal="left" vertical="center" indent="1"/>
    </xf>
    <xf numFmtId="0" fontId="8" fillId="0" borderId="2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 indent="1"/>
    </xf>
    <xf numFmtId="0" fontId="12" fillId="0" borderId="23" xfId="0" applyFont="1" applyBorder="1" applyAlignment="1">
      <alignment horizontal="left" vertical="center" indent="1"/>
    </xf>
    <xf numFmtId="0" fontId="8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</xdr:colOff>
      <xdr:row>0</xdr:row>
      <xdr:rowOff>76200</xdr:rowOff>
    </xdr:from>
    <xdr:to>
      <xdr:col>18</xdr:col>
      <xdr:colOff>400051</xdr:colOff>
      <xdr:row>6</xdr:row>
      <xdr:rowOff>76200</xdr:rowOff>
    </xdr:to>
    <xdr:sp macro="" textlink="">
      <xdr:nvSpPr>
        <xdr:cNvPr id="3" name="メモ 2"/>
        <xdr:cNvSpPr/>
      </xdr:nvSpPr>
      <xdr:spPr>
        <a:xfrm>
          <a:off x="7334250" y="76200"/>
          <a:ext cx="3905251" cy="1028700"/>
        </a:xfrm>
        <a:prstGeom prst="foldedCorner">
          <a:avLst/>
        </a:prstGeom>
        <a:solidFill>
          <a:srgbClr val="FFFF66"/>
        </a:solidFill>
        <a:ln w="25400" cmpd="sng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en-US" altLang="ja-JP" sz="900">
              <a:latin typeface="HG創英角ﾎﾟｯﾌﾟ体" pitchFamily="49" charset="-128"/>
              <a:ea typeface="HG創英角ﾎﾟｯﾌﾟ体" pitchFamily="49" charset="-128"/>
            </a:rPr>
            <a:t>《</a:t>
          </a:r>
          <a:r>
            <a:rPr kumimoji="1" lang="ja-JP" altLang="en-US" sz="900">
              <a:latin typeface="HG創英角ﾎﾟｯﾌﾟ体" pitchFamily="49" charset="-128"/>
              <a:ea typeface="HG創英角ﾎﾟｯﾌﾟ体" pitchFamily="49" charset="-128"/>
            </a:rPr>
            <a:t>作成にあたって</a:t>
          </a:r>
          <a:r>
            <a:rPr kumimoji="1" lang="en-US" altLang="ja-JP" sz="900">
              <a:latin typeface="HG創英角ﾎﾟｯﾌﾟ体" pitchFamily="49" charset="-128"/>
              <a:ea typeface="HG創英角ﾎﾟｯﾌﾟ体" pitchFamily="49" charset="-128"/>
            </a:rPr>
            <a:t>》</a:t>
          </a:r>
        </a:p>
        <a:p>
          <a:pPr algn="l">
            <a:lnSpc>
              <a:spcPts val="1100"/>
            </a:lnSpc>
          </a:pPr>
          <a:r>
            <a:rPr kumimoji="1" lang="ja-JP" altLang="en-US" sz="900">
              <a:latin typeface="+mn-ea"/>
              <a:ea typeface="+mn-ea"/>
            </a:rPr>
            <a:t>「入力シート」の白いセルに入力したものが、「印刷シート」にも表示されます。入力後、「印刷シート」を印刷して、ご利用ください。</a:t>
          </a:r>
          <a:endParaRPr kumimoji="1" lang="en-US" altLang="ja-JP" sz="900">
            <a:latin typeface="+mn-ea"/>
            <a:ea typeface="+mn-ea"/>
          </a:endParaRPr>
        </a:p>
        <a:p>
          <a:pPr algn="l"/>
          <a:r>
            <a:rPr kumimoji="1" lang="ja-JP" altLang="en-US" sz="900">
              <a:latin typeface="+mn-ea"/>
              <a:ea typeface="+mn-ea"/>
            </a:rPr>
            <a:t>＊入力せず、手書きでも構いません。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94"/>
  <sheetViews>
    <sheetView zoomScaleNormal="100" workbookViewId="0">
      <selection activeCell="D47" sqref="D47"/>
    </sheetView>
  </sheetViews>
  <sheetFormatPr defaultRowHeight="13.5"/>
  <cols>
    <col min="1" max="1" width="2.625" style="17" customWidth="1"/>
    <col min="2" max="2" width="6.625" style="17" customWidth="1"/>
    <col min="3" max="3" width="4.625" style="17" customWidth="1"/>
    <col min="4" max="4" width="20.625" style="17" customWidth="1"/>
    <col min="5" max="5" width="4.375" style="17" customWidth="1"/>
    <col min="6" max="6" width="2.625" style="17" customWidth="1"/>
    <col min="7" max="7" width="4.625" style="17" customWidth="1"/>
    <col min="8" max="8" width="20.625" style="17" customWidth="1"/>
    <col min="9" max="9" width="3.5" style="17" hidden="1" customWidth="1"/>
    <col min="10" max="10" width="2.625" style="17" customWidth="1"/>
    <col min="11" max="11" width="4.625" style="17" customWidth="1"/>
    <col min="12" max="13" width="20.625" style="17" customWidth="1"/>
    <col min="14" max="14" width="2.625" style="17" customWidth="1"/>
    <col min="15" max="15" width="4.5" style="17" bestFit="1" customWidth="1"/>
    <col min="16" max="18" width="6.625" style="18" customWidth="1"/>
    <col min="19" max="20" width="6.625" style="17" customWidth="1"/>
    <col min="21" max="21" width="8.625" style="22" customWidth="1"/>
    <col min="22" max="16384" width="9" style="17"/>
  </cols>
  <sheetData>
    <row r="1" spans="1:21">
      <c r="A1" s="44"/>
      <c r="B1" s="44"/>
      <c r="C1" s="44"/>
      <c r="D1" s="44"/>
      <c r="E1" s="45"/>
      <c r="F1" s="44"/>
      <c r="G1" s="44"/>
      <c r="H1" s="44"/>
      <c r="I1" s="45" t="s">
        <v>41</v>
      </c>
      <c r="J1" s="44"/>
      <c r="K1" s="44"/>
      <c r="L1" s="44"/>
      <c r="M1" s="44"/>
      <c r="N1" s="44"/>
      <c r="O1" s="44"/>
      <c r="P1" s="46"/>
      <c r="Q1" s="46"/>
      <c r="R1" s="46"/>
      <c r="S1" s="44"/>
      <c r="T1" s="44"/>
      <c r="U1" s="47"/>
    </row>
    <row r="2" spans="1:21">
      <c r="A2" s="44"/>
      <c r="B2" s="88" t="s">
        <v>17</v>
      </c>
      <c r="C2" s="88"/>
      <c r="D2" s="71"/>
      <c r="E2" s="48"/>
      <c r="F2" s="44"/>
      <c r="G2" s="44"/>
      <c r="H2" s="44"/>
      <c r="I2" s="44"/>
      <c r="J2" s="44"/>
      <c r="K2" s="44"/>
      <c r="L2" s="44"/>
      <c r="M2" s="44"/>
      <c r="N2" s="44"/>
      <c r="O2" s="44"/>
      <c r="P2" s="46"/>
      <c r="Q2" s="46"/>
      <c r="R2" s="46"/>
      <c r="S2" s="44"/>
      <c r="T2" s="44"/>
      <c r="U2" s="47"/>
    </row>
    <row r="3" spans="1:21">
      <c r="A3" s="44"/>
      <c r="B3" s="88" t="s">
        <v>15</v>
      </c>
      <c r="C3" s="88"/>
      <c r="D3" s="72"/>
      <c r="E3" s="49"/>
      <c r="F3" s="44"/>
      <c r="G3" s="44"/>
      <c r="H3" s="44"/>
      <c r="I3" s="44"/>
      <c r="J3" s="44"/>
      <c r="K3" s="44"/>
      <c r="L3" s="44"/>
      <c r="M3" s="44"/>
      <c r="N3" s="44"/>
      <c r="O3" s="44"/>
      <c r="P3" s="46"/>
      <c r="Q3" s="46"/>
      <c r="R3" s="46"/>
      <c r="S3" s="44"/>
      <c r="T3" s="44"/>
      <c r="U3" s="47"/>
    </row>
    <row r="4" spans="1:21">
      <c r="A4" s="44"/>
      <c r="B4" s="88" t="s">
        <v>5</v>
      </c>
      <c r="C4" s="88"/>
      <c r="D4" s="72"/>
      <c r="E4" s="49"/>
      <c r="F4" s="44"/>
      <c r="G4" s="44"/>
      <c r="H4" s="44"/>
      <c r="I4" s="44"/>
      <c r="J4" s="44"/>
      <c r="K4" s="44"/>
      <c r="L4" s="44"/>
      <c r="M4" s="44"/>
      <c r="N4" s="44"/>
      <c r="O4" s="44"/>
      <c r="P4" s="46"/>
      <c r="Q4" s="46"/>
      <c r="R4" s="46"/>
      <c r="S4" s="44"/>
      <c r="T4" s="44"/>
      <c r="U4" s="47"/>
    </row>
    <row r="5" spans="1:21">
      <c r="A5" s="44"/>
      <c r="B5" s="88" t="s">
        <v>19</v>
      </c>
      <c r="C5" s="88"/>
      <c r="D5" s="73"/>
      <c r="E5" s="49"/>
      <c r="F5" s="44"/>
      <c r="G5" s="44"/>
      <c r="H5" s="44"/>
      <c r="I5" s="44"/>
      <c r="J5" s="44"/>
      <c r="K5" s="77" t="s">
        <v>54</v>
      </c>
      <c r="L5" s="78" t="s">
        <v>25</v>
      </c>
      <c r="M5" s="44"/>
      <c r="N5" s="44"/>
      <c r="O5" s="44"/>
      <c r="P5" s="46"/>
      <c r="Q5" s="46"/>
      <c r="R5" s="46"/>
      <c r="S5" s="44"/>
      <c r="T5" s="44"/>
      <c r="U5" s="47"/>
    </row>
    <row r="6" spans="1:21">
      <c r="A6" s="44"/>
      <c r="B6" s="88" t="s">
        <v>18</v>
      </c>
      <c r="C6" s="88"/>
      <c r="D6" s="86"/>
      <c r="E6" s="86"/>
      <c r="F6" s="86"/>
      <c r="G6" s="86"/>
      <c r="H6" s="86"/>
      <c r="I6" s="44"/>
      <c r="J6" s="44"/>
      <c r="K6" s="50" t="s">
        <v>6</v>
      </c>
      <c r="L6" s="72"/>
      <c r="M6" s="44"/>
      <c r="N6" s="44"/>
      <c r="O6" s="44"/>
      <c r="P6" s="46"/>
      <c r="Q6" s="46"/>
      <c r="R6" s="46"/>
      <c r="S6" s="44"/>
      <c r="T6" s="44"/>
      <c r="U6" s="47"/>
    </row>
    <row r="7" spans="1:21">
      <c r="A7" s="44"/>
      <c r="B7" s="88" t="s">
        <v>16</v>
      </c>
      <c r="C7" s="88"/>
      <c r="D7" s="74"/>
      <c r="E7" s="49"/>
      <c r="F7" s="44"/>
      <c r="G7" s="44"/>
      <c r="H7" s="44"/>
      <c r="I7" s="44"/>
      <c r="J7" s="44"/>
      <c r="K7" s="50" t="s">
        <v>5</v>
      </c>
      <c r="L7" s="72"/>
      <c r="M7" s="44"/>
      <c r="N7" s="44"/>
      <c r="O7" s="44"/>
      <c r="P7" s="46"/>
      <c r="Q7" s="46"/>
      <c r="R7" s="46"/>
      <c r="S7" s="44"/>
      <c r="T7" s="44"/>
      <c r="U7" s="47"/>
    </row>
    <row r="8" spans="1:2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51" t="s">
        <v>53</v>
      </c>
      <c r="P8" s="46"/>
      <c r="Q8" s="51"/>
      <c r="R8" s="46"/>
      <c r="S8" s="44"/>
      <c r="T8" s="44"/>
      <c r="U8" s="47"/>
    </row>
    <row r="9" spans="1:21">
      <c r="A9" s="44"/>
      <c r="B9" s="44"/>
      <c r="C9" s="79" t="s">
        <v>14</v>
      </c>
      <c r="D9" s="80"/>
      <c r="E9" s="52"/>
      <c r="F9" s="44"/>
      <c r="G9" s="81" t="s">
        <v>37</v>
      </c>
      <c r="H9" s="81"/>
      <c r="I9" s="53"/>
      <c r="J9" s="44"/>
      <c r="K9" s="79" t="s">
        <v>13</v>
      </c>
      <c r="L9" s="82"/>
      <c r="M9" s="80"/>
      <c r="N9" s="44"/>
      <c r="O9" s="44"/>
      <c r="P9" s="83" t="s">
        <v>43</v>
      </c>
      <c r="Q9" s="83"/>
      <c r="R9" s="84" t="s">
        <v>44</v>
      </c>
      <c r="S9" s="52" t="s">
        <v>45</v>
      </c>
      <c r="T9" s="52" t="s">
        <v>45</v>
      </c>
      <c r="U9" s="47"/>
    </row>
    <row r="10" spans="1:21">
      <c r="A10" s="44"/>
      <c r="B10" s="44"/>
      <c r="C10" s="65" t="s">
        <v>38</v>
      </c>
      <c r="D10" s="65" t="s">
        <v>2</v>
      </c>
      <c r="E10" s="54" t="s">
        <v>42</v>
      </c>
      <c r="F10" s="44"/>
      <c r="G10" s="66" t="s">
        <v>38</v>
      </c>
      <c r="H10" s="66" t="s">
        <v>2</v>
      </c>
      <c r="I10" s="54"/>
      <c r="J10" s="44"/>
      <c r="K10" s="65" t="s">
        <v>38</v>
      </c>
      <c r="L10" s="65" t="s">
        <v>2</v>
      </c>
      <c r="M10" s="65" t="s">
        <v>2</v>
      </c>
      <c r="N10" s="44"/>
      <c r="O10" s="55" t="s">
        <v>46</v>
      </c>
      <c r="P10" s="56" t="s">
        <v>47</v>
      </c>
      <c r="Q10" s="56" t="s">
        <v>48</v>
      </c>
      <c r="R10" s="85"/>
      <c r="S10" s="52" t="s">
        <v>49</v>
      </c>
      <c r="T10" s="52" t="s">
        <v>50</v>
      </c>
      <c r="U10" s="47"/>
    </row>
    <row r="11" spans="1:21">
      <c r="A11" s="44"/>
      <c r="B11" s="44"/>
      <c r="C11" s="65">
        <v>1</v>
      </c>
      <c r="D11" s="70"/>
      <c r="E11" s="57" t="str">
        <f>IF(ISERROR(VLOOKUP(D11,$H$11:$I$90,2,0)),"",VLOOKUP(D11,$H$11:$I$90,2,0))</f>
        <v/>
      </c>
      <c r="F11" s="44"/>
      <c r="G11" s="65">
        <v>1</v>
      </c>
      <c r="H11" s="70"/>
      <c r="I11" s="54">
        <v>1</v>
      </c>
      <c r="J11" s="44"/>
      <c r="K11" s="65">
        <v>1</v>
      </c>
      <c r="L11" s="75"/>
      <c r="M11" s="75"/>
      <c r="N11" s="44"/>
      <c r="O11" s="55">
        <v>1</v>
      </c>
      <c r="P11" s="58" t="str">
        <f>IF(COUNTIF($D$11:$D$22,$D11)&gt;1,"重複","")</f>
        <v/>
      </c>
      <c r="Q11" s="59"/>
      <c r="R11" s="58" t="str">
        <f>IF(COUNTIF($H$11:$H$90,$H11)&gt;1,"重複","")</f>
        <v/>
      </c>
      <c r="S11" s="58" t="str">
        <f>IF(COUNTIF($L$11:$M$90,$L11)&gt;1,"重複","")</f>
        <v/>
      </c>
      <c r="T11" s="58" t="str">
        <f>IF(COUNTIF($L$11:$M$90,$M11)&gt;1,"重複","")</f>
        <v/>
      </c>
      <c r="U11" s="60"/>
    </row>
    <row r="12" spans="1:21">
      <c r="A12" s="44"/>
      <c r="B12" s="44"/>
      <c r="C12" s="65">
        <f>C11+1</f>
        <v>2</v>
      </c>
      <c r="D12" s="70"/>
      <c r="E12" s="57" t="str">
        <f t="shared" ref="E12:E22" si="0">IF(ISERROR(VLOOKUP(D12,$H$11:$I$90,2,0)),"",VLOOKUP(D12,$H$11:$I$90,2,0))</f>
        <v/>
      </c>
      <c r="F12" s="44"/>
      <c r="G12" s="65">
        <f>G11+1</f>
        <v>2</v>
      </c>
      <c r="H12" s="70"/>
      <c r="I12" s="54">
        <f>I11+1</f>
        <v>2</v>
      </c>
      <c r="J12" s="44"/>
      <c r="K12" s="65">
        <f>K11+1</f>
        <v>2</v>
      </c>
      <c r="L12" s="75"/>
      <c r="M12" s="75"/>
      <c r="N12" s="44"/>
      <c r="O12" s="55">
        <v>2</v>
      </c>
      <c r="P12" s="58" t="str">
        <f t="shared" ref="P12:P22" si="1">IF(COUNTIF($D$11:$D$22,$D12)&gt;1,"重複","")</f>
        <v/>
      </c>
      <c r="Q12" s="61" t="str">
        <f>IF(E12="","",IF(MAX(E11)&lt;E12,"","逆転"))</f>
        <v/>
      </c>
      <c r="R12" s="58" t="str">
        <f t="shared" ref="R12:R75" si="2">IF(COUNTIF($H$11:$H$90,$H12)&gt;1,"重複","")</f>
        <v/>
      </c>
      <c r="S12" s="58" t="str">
        <f t="shared" ref="S12:S75" si="3">IF(COUNTIF($L$11:$M$90,$L12)&gt;1,"重複","")</f>
        <v/>
      </c>
      <c r="T12" s="58" t="str">
        <f t="shared" ref="T12:T75" si="4">IF(COUNTIF($L$11:$M$90,$M12)&gt;1,"重複","")</f>
        <v/>
      </c>
      <c r="U12" s="60"/>
    </row>
    <row r="13" spans="1:21">
      <c r="A13" s="44"/>
      <c r="B13" s="44"/>
      <c r="C13" s="65">
        <f t="shared" ref="C13:C22" si="5">C12+1</f>
        <v>3</v>
      </c>
      <c r="D13" s="70"/>
      <c r="E13" s="57" t="str">
        <f t="shared" si="0"/>
        <v/>
      </c>
      <c r="F13" s="44"/>
      <c r="G13" s="65">
        <f t="shared" ref="G13:G30" si="6">G12+1</f>
        <v>3</v>
      </c>
      <c r="H13" s="70"/>
      <c r="I13" s="54">
        <f t="shared" ref="I13:I30" si="7">I12+1</f>
        <v>3</v>
      </c>
      <c r="J13" s="44"/>
      <c r="K13" s="65">
        <f t="shared" ref="K13:K30" si="8">K12+1</f>
        <v>3</v>
      </c>
      <c r="L13" s="75"/>
      <c r="M13" s="75"/>
      <c r="N13" s="44"/>
      <c r="O13" s="55">
        <v>3</v>
      </c>
      <c r="P13" s="58" t="str">
        <f t="shared" si="1"/>
        <v/>
      </c>
      <c r="Q13" s="61" t="str">
        <f>IF(E13="","",IF(MAX(E11:E12)&lt;E13,"","逆転"))</f>
        <v/>
      </c>
      <c r="R13" s="58" t="str">
        <f t="shared" si="2"/>
        <v/>
      </c>
      <c r="S13" s="58" t="str">
        <f t="shared" si="3"/>
        <v/>
      </c>
      <c r="T13" s="58" t="str">
        <f t="shared" si="4"/>
        <v/>
      </c>
      <c r="U13" s="60"/>
    </row>
    <row r="14" spans="1:21">
      <c r="A14" s="44"/>
      <c r="B14" s="44"/>
      <c r="C14" s="65">
        <f t="shared" si="5"/>
        <v>4</v>
      </c>
      <c r="D14" s="70"/>
      <c r="E14" s="57" t="str">
        <f t="shared" si="0"/>
        <v/>
      </c>
      <c r="F14" s="44"/>
      <c r="G14" s="65">
        <f t="shared" si="6"/>
        <v>4</v>
      </c>
      <c r="H14" s="70"/>
      <c r="I14" s="54">
        <f t="shared" si="7"/>
        <v>4</v>
      </c>
      <c r="J14" s="44"/>
      <c r="K14" s="65">
        <f t="shared" si="8"/>
        <v>4</v>
      </c>
      <c r="L14" s="75"/>
      <c r="M14" s="75"/>
      <c r="N14" s="44"/>
      <c r="O14" s="55">
        <v>4</v>
      </c>
      <c r="P14" s="58" t="str">
        <f t="shared" si="1"/>
        <v/>
      </c>
      <c r="Q14" s="61" t="str">
        <f>IF(E14="","",IF(MAX(E11:E13)&lt;E14,"","逆転"))</f>
        <v/>
      </c>
      <c r="R14" s="58" t="str">
        <f t="shared" si="2"/>
        <v/>
      </c>
      <c r="S14" s="58" t="str">
        <f t="shared" si="3"/>
        <v/>
      </c>
      <c r="T14" s="58" t="str">
        <f t="shared" si="4"/>
        <v/>
      </c>
      <c r="U14" s="60"/>
    </row>
    <row r="15" spans="1:21">
      <c r="A15" s="44"/>
      <c r="B15" s="44"/>
      <c r="C15" s="65">
        <f t="shared" si="5"/>
        <v>5</v>
      </c>
      <c r="D15" s="70"/>
      <c r="E15" s="57" t="str">
        <f t="shared" si="0"/>
        <v/>
      </c>
      <c r="F15" s="44"/>
      <c r="G15" s="65">
        <f t="shared" si="6"/>
        <v>5</v>
      </c>
      <c r="H15" s="70"/>
      <c r="I15" s="54">
        <f t="shared" si="7"/>
        <v>5</v>
      </c>
      <c r="J15" s="44"/>
      <c r="K15" s="65">
        <f t="shared" si="8"/>
        <v>5</v>
      </c>
      <c r="L15" s="75"/>
      <c r="M15" s="75"/>
      <c r="N15" s="44"/>
      <c r="O15" s="55">
        <v>5</v>
      </c>
      <c r="P15" s="58" t="str">
        <f t="shared" si="1"/>
        <v/>
      </c>
      <c r="Q15" s="61" t="str">
        <f>IF(E15="","",IF(MAX(E11:E14)&lt;E15,"","逆転"))</f>
        <v/>
      </c>
      <c r="R15" s="58" t="str">
        <f t="shared" si="2"/>
        <v/>
      </c>
      <c r="S15" s="58" t="str">
        <f t="shared" si="3"/>
        <v/>
      </c>
      <c r="T15" s="58" t="str">
        <f t="shared" si="4"/>
        <v/>
      </c>
      <c r="U15" s="60"/>
    </row>
    <row r="16" spans="1:21">
      <c r="A16" s="44"/>
      <c r="B16" s="44"/>
      <c r="C16" s="65">
        <f t="shared" si="5"/>
        <v>6</v>
      </c>
      <c r="D16" s="70"/>
      <c r="E16" s="57" t="str">
        <f t="shared" si="0"/>
        <v/>
      </c>
      <c r="F16" s="44"/>
      <c r="G16" s="65">
        <f t="shared" si="6"/>
        <v>6</v>
      </c>
      <c r="H16" s="70"/>
      <c r="I16" s="54">
        <f t="shared" si="7"/>
        <v>6</v>
      </c>
      <c r="J16" s="44"/>
      <c r="K16" s="65">
        <f t="shared" si="8"/>
        <v>6</v>
      </c>
      <c r="L16" s="75"/>
      <c r="M16" s="75"/>
      <c r="N16" s="44"/>
      <c r="O16" s="55">
        <v>6</v>
      </c>
      <c r="P16" s="58" t="str">
        <f t="shared" si="1"/>
        <v/>
      </c>
      <c r="Q16" s="61" t="str">
        <f>IF(E16="","",IF(MAX(E11:E15)&lt;E16,"","逆転"))</f>
        <v/>
      </c>
      <c r="R16" s="58" t="str">
        <f t="shared" si="2"/>
        <v/>
      </c>
      <c r="S16" s="58" t="str">
        <f t="shared" si="3"/>
        <v/>
      </c>
      <c r="T16" s="58" t="str">
        <f t="shared" si="4"/>
        <v/>
      </c>
      <c r="U16" s="60"/>
    </row>
    <row r="17" spans="1:21">
      <c r="A17" s="44"/>
      <c r="B17" s="44"/>
      <c r="C17" s="65">
        <f t="shared" si="5"/>
        <v>7</v>
      </c>
      <c r="D17" s="70"/>
      <c r="E17" s="57" t="str">
        <f t="shared" si="0"/>
        <v/>
      </c>
      <c r="F17" s="44"/>
      <c r="G17" s="65">
        <f t="shared" si="6"/>
        <v>7</v>
      </c>
      <c r="H17" s="70"/>
      <c r="I17" s="54">
        <f t="shared" si="7"/>
        <v>7</v>
      </c>
      <c r="J17" s="44"/>
      <c r="K17" s="65">
        <f t="shared" si="8"/>
        <v>7</v>
      </c>
      <c r="L17" s="75"/>
      <c r="M17" s="75"/>
      <c r="N17" s="44"/>
      <c r="O17" s="55">
        <v>7</v>
      </c>
      <c r="P17" s="58" t="str">
        <f t="shared" si="1"/>
        <v/>
      </c>
      <c r="Q17" s="61" t="str">
        <f>IF(E17="","",IF(MAX(E16)&lt;E17,"","逆転"))</f>
        <v/>
      </c>
      <c r="R17" s="58" t="str">
        <f t="shared" si="2"/>
        <v/>
      </c>
      <c r="S17" s="58" t="str">
        <f t="shared" si="3"/>
        <v/>
      </c>
      <c r="T17" s="58" t="str">
        <f t="shared" si="4"/>
        <v/>
      </c>
      <c r="U17" s="60"/>
    </row>
    <row r="18" spans="1:21">
      <c r="A18" s="44"/>
      <c r="B18" s="44"/>
      <c r="C18" s="65">
        <f t="shared" si="5"/>
        <v>8</v>
      </c>
      <c r="D18" s="70"/>
      <c r="E18" s="57" t="str">
        <f t="shared" si="0"/>
        <v/>
      </c>
      <c r="F18" s="44"/>
      <c r="G18" s="65">
        <f t="shared" si="6"/>
        <v>8</v>
      </c>
      <c r="H18" s="70"/>
      <c r="I18" s="54">
        <f t="shared" si="7"/>
        <v>8</v>
      </c>
      <c r="J18" s="44"/>
      <c r="K18" s="65">
        <f t="shared" si="8"/>
        <v>8</v>
      </c>
      <c r="L18" s="75"/>
      <c r="M18" s="75"/>
      <c r="N18" s="44"/>
      <c r="O18" s="55">
        <v>8</v>
      </c>
      <c r="P18" s="58" t="str">
        <f t="shared" si="1"/>
        <v/>
      </c>
      <c r="Q18" s="61" t="str">
        <f>IF(E18="","",IF(MAX(E11:E17)&lt;E18,"","逆転"))</f>
        <v/>
      </c>
      <c r="R18" s="58" t="str">
        <f t="shared" si="2"/>
        <v/>
      </c>
      <c r="S18" s="58" t="str">
        <f t="shared" si="3"/>
        <v/>
      </c>
      <c r="T18" s="58" t="str">
        <f t="shared" si="4"/>
        <v/>
      </c>
      <c r="U18" s="60"/>
    </row>
    <row r="19" spans="1:21">
      <c r="A19" s="44"/>
      <c r="B19" s="44"/>
      <c r="C19" s="65">
        <f t="shared" si="5"/>
        <v>9</v>
      </c>
      <c r="D19" s="70"/>
      <c r="E19" s="57" t="str">
        <f t="shared" si="0"/>
        <v/>
      </c>
      <c r="F19" s="44"/>
      <c r="G19" s="65">
        <f t="shared" si="6"/>
        <v>9</v>
      </c>
      <c r="H19" s="70"/>
      <c r="I19" s="54">
        <f t="shared" si="7"/>
        <v>9</v>
      </c>
      <c r="J19" s="44"/>
      <c r="K19" s="65">
        <f t="shared" si="8"/>
        <v>9</v>
      </c>
      <c r="L19" s="75"/>
      <c r="M19" s="75"/>
      <c r="N19" s="44"/>
      <c r="O19" s="55">
        <v>9</v>
      </c>
      <c r="P19" s="58" t="str">
        <f t="shared" si="1"/>
        <v/>
      </c>
      <c r="Q19" s="61" t="str">
        <f>IF(E19="","",IF(MAX(E11:E18)&lt;E19,"","逆転"))</f>
        <v/>
      </c>
      <c r="R19" s="58" t="str">
        <f t="shared" si="2"/>
        <v/>
      </c>
      <c r="S19" s="58" t="str">
        <f t="shared" si="3"/>
        <v/>
      </c>
      <c r="T19" s="58" t="str">
        <f t="shared" si="4"/>
        <v/>
      </c>
      <c r="U19" s="60"/>
    </row>
    <row r="20" spans="1:21">
      <c r="A20" s="44"/>
      <c r="B20" s="44"/>
      <c r="C20" s="65">
        <f t="shared" si="5"/>
        <v>10</v>
      </c>
      <c r="D20" s="70"/>
      <c r="E20" s="57" t="str">
        <f t="shared" si="0"/>
        <v/>
      </c>
      <c r="F20" s="44"/>
      <c r="G20" s="65">
        <f t="shared" si="6"/>
        <v>10</v>
      </c>
      <c r="H20" s="70"/>
      <c r="I20" s="54">
        <f t="shared" si="7"/>
        <v>10</v>
      </c>
      <c r="J20" s="44"/>
      <c r="K20" s="65">
        <f t="shared" si="8"/>
        <v>10</v>
      </c>
      <c r="L20" s="75"/>
      <c r="M20" s="75"/>
      <c r="N20" s="44"/>
      <c r="O20" s="55">
        <v>10</v>
      </c>
      <c r="P20" s="58" t="str">
        <f t="shared" si="1"/>
        <v/>
      </c>
      <c r="Q20" s="61" t="str">
        <f>IF(E20="","",IF(MAX(E11:E19)&lt;E20,"","逆転"))</f>
        <v/>
      </c>
      <c r="R20" s="58" t="str">
        <f t="shared" si="2"/>
        <v/>
      </c>
      <c r="S20" s="58" t="str">
        <f t="shared" si="3"/>
        <v/>
      </c>
      <c r="T20" s="58" t="str">
        <f t="shared" si="4"/>
        <v/>
      </c>
      <c r="U20" s="60"/>
    </row>
    <row r="21" spans="1:21">
      <c r="A21" s="44"/>
      <c r="B21" s="44"/>
      <c r="C21" s="65">
        <f t="shared" si="5"/>
        <v>11</v>
      </c>
      <c r="D21" s="70"/>
      <c r="E21" s="57" t="str">
        <f t="shared" si="0"/>
        <v/>
      </c>
      <c r="F21" s="44"/>
      <c r="G21" s="65">
        <f t="shared" si="6"/>
        <v>11</v>
      </c>
      <c r="H21" s="70"/>
      <c r="I21" s="54">
        <f t="shared" si="7"/>
        <v>11</v>
      </c>
      <c r="J21" s="44"/>
      <c r="K21" s="65">
        <f t="shared" si="8"/>
        <v>11</v>
      </c>
      <c r="L21" s="75"/>
      <c r="M21" s="75"/>
      <c r="N21" s="44"/>
      <c r="O21" s="55">
        <v>11</v>
      </c>
      <c r="P21" s="58" t="str">
        <f t="shared" si="1"/>
        <v/>
      </c>
      <c r="Q21" s="61" t="str">
        <f>IF(E21="","",IF(MAX(E11:E20)&lt;E21,"","逆転"))</f>
        <v/>
      </c>
      <c r="R21" s="58" t="str">
        <f t="shared" si="2"/>
        <v/>
      </c>
      <c r="S21" s="58" t="str">
        <f t="shared" si="3"/>
        <v/>
      </c>
      <c r="T21" s="58" t="str">
        <f t="shared" si="4"/>
        <v/>
      </c>
      <c r="U21" s="60"/>
    </row>
    <row r="22" spans="1:21">
      <c r="A22" s="44"/>
      <c r="B22" s="44"/>
      <c r="C22" s="65">
        <f t="shared" si="5"/>
        <v>12</v>
      </c>
      <c r="D22" s="70"/>
      <c r="E22" s="57" t="str">
        <f t="shared" si="0"/>
        <v/>
      </c>
      <c r="F22" s="44"/>
      <c r="G22" s="65">
        <f t="shared" si="6"/>
        <v>12</v>
      </c>
      <c r="H22" s="70"/>
      <c r="I22" s="54">
        <f t="shared" si="7"/>
        <v>12</v>
      </c>
      <c r="J22" s="44"/>
      <c r="K22" s="65">
        <f t="shared" si="8"/>
        <v>12</v>
      </c>
      <c r="L22" s="75"/>
      <c r="M22" s="75"/>
      <c r="N22" s="44"/>
      <c r="O22" s="55">
        <v>12</v>
      </c>
      <c r="P22" s="58" t="str">
        <f t="shared" si="1"/>
        <v/>
      </c>
      <c r="Q22" s="61" t="str">
        <f>IF(E22="","",IF(MAX(E11:E21)&lt;E22,"","逆転"))</f>
        <v/>
      </c>
      <c r="R22" s="58" t="str">
        <f t="shared" si="2"/>
        <v/>
      </c>
      <c r="S22" s="58" t="str">
        <f t="shared" si="3"/>
        <v/>
      </c>
      <c r="T22" s="58" t="str">
        <f t="shared" si="4"/>
        <v/>
      </c>
      <c r="U22" s="60"/>
    </row>
    <row r="23" spans="1:21">
      <c r="A23" s="44"/>
      <c r="B23" s="44"/>
      <c r="C23" s="44"/>
      <c r="D23" s="44"/>
      <c r="E23" s="44"/>
      <c r="F23" s="44"/>
      <c r="G23" s="65">
        <f t="shared" si="6"/>
        <v>13</v>
      </c>
      <c r="H23" s="70"/>
      <c r="I23" s="54">
        <f t="shared" si="7"/>
        <v>13</v>
      </c>
      <c r="J23" s="44"/>
      <c r="K23" s="65">
        <f t="shared" si="8"/>
        <v>13</v>
      </c>
      <c r="L23" s="75"/>
      <c r="M23" s="75"/>
      <c r="N23" s="44"/>
      <c r="O23" s="55">
        <v>13</v>
      </c>
      <c r="P23" s="59"/>
      <c r="Q23" s="59"/>
      <c r="R23" s="58" t="str">
        <f t="shared" si="2"/>
        <v/>
      </c>
      <c r="S23" s="58" t="str">
        <f t="shared" si="3"/>
        <v/>
      </c>
      <c r="T23" s="58" t="str">
        <f t="shared" si="4"/>
        <v/>
      </c>
      <c r="U23" s="60"/>
    </row>
    <row r="24" spans="1:21">
      <c r="A24" s="44"/>
      <c r="B24" s="44"/>
      <c r="C24" s="44"/>
      <c r="D24" s="44"/>
      <c r="E24" s="62"/>
      <c r="F24" s="44"/>
      <c r="G24" s="65">
        <f t="shared" si="6"/>
        <v>14</v>
      </c>
      <c r="H24" s="70"/>
      <c r="I24" s="54">
        <f t="shared" si="7"/>
        <v>14</v>
      </c>
      <c r="J24" s="44"/>
      <c r="K24" s="65">
        <f t="shared" si="8"/>
        <v>14</v>
      </c>
      <c r="L24" s="75"/>
      <c r="M24" s="75"/>
      <c r="N24" s="44"/>
      <c r="O24" s="55">
        <v>14</v>
      </c>
      <c r="P24" s="59"/>
      <c r="Q24" s="59"/>
      <c r="R24" s="58" t="str">
        <f t="shared" si="2"/>
        <v/>
      </c>
      <c r="S24" s="58" t="str">
        <f t="shared" si="3"/>
        <v/>
      </c>
      <c r="T24" s="58" t="str">
        <f t="shared" si="4"/>
        <v/>
      </c>
      <c r="U24" s="60"/>
    </row>
    <row r="25" spans="1:21">
      <c r="A25" s="44"/>
      <c r="B25" s="44"/>
      <c r="C25" s="44"/>
      <c r="D25" s="44"/>
      <c r="E25" s="44"/>
      <c r="F25" s="44"/>
      <c r="G25" s="65">
        <f t="shared" si="6"/>
        <v>15</v>
      </c>
      <c r="H25" s="70"/>
      <c r="I25" s="54">
        <f t="shared" si="7"/>
        <v>15</v>
      </c>
      <c r="J25" s="44"/>
      <c r="K25" s="65">
        <f t="shared" si="8"/>
        <v>15</v>
      </c>
      <c r="L25" s="75"/>
      <c r="M25" s="75"/>
      <c r="N25" s="44"/>
      <c r="O25" s="55">
        <v>15</v>
      </c>
      <c r="P25" s="59"/>
      <c r="Q25" s="59"/>
      <c r="R25" s="58" t="str">
        <f t="shared" si="2"/>
        <v/>
      </c>
      <c r="S25" s="58" t="str">
        <f t="shared" si="3"/>
        <v/>
      </c>
      <c r="T25" s="58" t="str">
        <f t="shared" si="4"/>
        <v/>
      </c>
      <c r="U25" s="60"/>
    </row>
    <row r="26" spans="1:21">
      <c r="A26" s="44"/>
      <c r="B26" s="44"/>
      <c r="C26" s="44"/>
      <c r="D26" s="44"/>
      <c r="E26" s="44"/>
      <c r="F26" s="44"/>
      <c r="G26" s="65">
        <f t="shared" si="6"/>
        <v>16</v>
      </c>
      <c r="H26" s="70"/>
      <c r="I26" s="54">
        <f t="shared" si="7"/>
        <v>16</v>
      </c>
      <c r="J26" s="44"/>
      <c r="K26" s="65">
        <f t="shared" si="8"/>
        <v>16</v>
      </c>
      <c r="L26" s="75"/>
      <c r="M26" s="75"/>
      <c r="N26" s="44"/>
      <c r="O26" s="55">
        <v>16</v>
      </c>
      <c r="P26" s="59"/>
      <c r="Q26" s="59"/>
      <c r="R26" s="58" t="str">
        <f t="shared" si="2"/>
        <v/>
      </c>
      <c r="S26" s="58" t="str">
        <f t="shared" si="3"/>
        <v/>
      </c>
      <c r="T26" s="58" t="str">
        <f t="shared" si="4"/>
        <v/>
      </c>
      <c r="U26" s="60"/>
    </row>
    <row r="27" spans="1:21">
      <c r="A27" s="44"/>
      <c r="B27" s="44"/>
      <c r="C27" s="44"/>
      <c r="D27" s="44"/>
      <c r="E27" s="44"/>
      <c r="F27" s="44"/>
      <c r="G27" s="65">
        <f t="shared" si="6"/>
        <v>17</v>
      </c>
      <c r="H27" s="70"/>
      <c r="I27" s="54">
        <f t="shared" si="7"/>
        <v>17</v>
      </c>
      <c r="J27" s="44"/>
      <c r="K27" s="65">
        <f t="shared" si="8"/>
        <v>17</v>
      </c>
      <c r="L27" s="75"/>
      <c r="M27" s="75"/>
      <c r="N27" s="44"/>
      <c r="O27" s="55">
        <v>17</v>
      </c>
      <c r="P27" s="59"/>
      <c r="Q27" s="59"/>
      <c r="R27" s="58" t="str">
        <f t="shared" si="2"/>
        <v/>
      </c>
      <c r="S27" s="58" t="str">
        <f t="shared" si="3"/>
        <v/>
      </c>
      <c r="T27" s="58" t="str">
        <f t="shared" si="4"/>
        <v/>
      </c>
      <c r="U27" s="60"/>
    </row>
    <row r="28" spans="1:21">
      <c r="A28" s="44"/>
      <c r="B28" s="44"/>
      <c r="C28" s="44"/>
      <c r="D28" s="44"/>
      <c r="E28" s="44"/>
      <c r="F28" s="44"/>
      <c r="G28" s="65">
        <f t="shared" si="6"/>
        <v>18</v>
      </c>
      <c r="H28" s="70"/>
      <c r="I28" s="54">
        <f t="shared" si="7"/>
        <v>18</v>
      </c>
      <c r="J28" s="44"/>
      <c r="K28" s="65">
        <f t="shared" si="8"/>
        <v>18</v>
      </c>
      <c r="L28" s="75"/>
      <c r="M28" s="75"/>
      <c r="N28" s="44"/>
      <c r="O28" s="55">
        <v>18</v>
      </c>
      <c r="P28" s="59"/>
      <c r="Q28" s="59"/>
      <c r="R28" s="58" t="str">
        <f t="shared" si="2"/>
        <v/>
      </c>
      <c r="S28" s="58" t="str">
        <f t="shared" si="3"/>
        <v/>
      </c>
      <c r="T28" s="58" t="str">
        <f t="shared" si="4"/>
        <v/>
      </c>
      <c r="U28" s="60"/>
    </row>
    <row r="29" spans="1:21">
      <c r="A29" s="44"/>
      <c r="B29" s="44"/>
      <c r="C29" s="44"/>
      <c r="D29" s="44"/>
      <c r="E29" s="44"/>
      <c r="F29" s="44"/>
      <c r="G29" s="65">
        <f t="shared" si="6"/>
        <v>19</v>
      </c>
      <c r="H29" s="70"/>
      <c r="I29" s="54">
        <f t="shared" si="7"/>
        <v>19</v>
      </c>
      <c r="J29" s="44"/>
      <c r="K29" s="65">
        <f t="shared" si="8"/>
        <v>19</v>
      </c>
      <c r="L29" s="75"/>
      <c r="M29" s="75"/>
      <c r="N29" s="44"/>
      <c r="O29" s="55">
        <v>19</v>
      </c>
      <c r="P29" s="59"/>
      <c r="Q29" s="59"/>
      <c r="R29" s="58" t="str">
        <f t="shared" si="2"/>
        <v/>
      </c>
      <c r="S29" s="58" t="str">
        <f t="shared" si="3"/>
        <v/>
      </c>
      <c r="T29" s="58" t="str">
        <f t="shared" si="4"/>
        <v/>
      </c>
      <c r="U29" s="60"/>
    </row>
    <row r="30" spans="1:21">
      <c r="A30" s="44"/>
      <c r="B30" s="47"/>
      <c r="C30" s="47"/>
      <c r="D30" s="44"/>
      <c r="E30" s="44"/>
      <c r="F30" s="44"/>
      <c r="G30" s="65">
        <f t="shared" si="6"/>
        <v>20</v>
      </c>
      <c r="H30" s="70"/>
      <c r="I30" s="54">
        <f t="shared" si="7"/>
        <v>20</v>
      </c>
      <c r="J30" s="44"/>
      <c r="K30" s="65">
        <f t="shared" si="8"/>
        <v>20</v>
      </c>
      <c r="L30" s="75"/>
      <c r="M30" s="75"/>
      <c r="N30" s="44"/>
      <c r="O30" s="55">
        <v>20</v>
      </c>
      <c r="P30" s="59"/>
      <c r="Q30" s="59"/>
      <c r="R30" s="58" t="str">
        <f t="shared" si="2"/>
        <v/>
      </c>
      <c r="S30" s="58" t="str">
        <f t="shared" si="3"/>
        <v/>
      </c>
      <c r="T30" s="58" t="str">
        <f t="shared" si="4"/>
        <v/>
      </c>
      <c r="U30" s="60"/>
    </row>
    <row r="31" spans="1:21">
      <c r="A31" s="44"/>
      <c r="B31" s="87"/>
      <c r="C31" s="87"/>
      <c r="D31" s="44"/>
      <c r="E31" s="64" t="s">
        <v>51</v>
      </c>
      <c r="F31" s="44"/>
      <c r="G31" s="65">
        <v>21</v>
      </c>
      <c r="H31" s="70"/>
      <c r="I31" s="54">
        <v>21</v>
      </c>
      <c r="J31" s="44"/>
      <c r="K31" s="67">
        <v>21</v>
      </c>
      <c r="L31" s="75"/>
      <c r="M31" s="75"/>
      <c r="N31" s="44"/>
      <c r="O31" s="55">
        <v>21</v>
      </c>
      <c r="P31" s="59"/>
      <c r="Q31" s="59"/>
      <c r="R31" s="58" t="str">
        <f t="shared" si="2"/>
        <v/>
      </c>
      <c r="S31" s="58" t="str">
        <f t="shared" si="3"/>
        <v/>
      </c>
      <c r="T31" s="58" t="str">
        <f t="shared" si="4"/>
        <v/>
      </c>
      <c r="U31" s="60"/>
    </row>
    <row r="32" spans="1:21">
      <c r="A32" s="44"/>
      <c r="B32" s="63"/>
      <c r="C32" s="47"/>
      <c r="D32" s="44"/>
      <c r="E32" s="44"/>
      <c r="F32" s="44"/>
      <c r="G32" s="65">
        <f>G31+1</f>
        <v>22</v>
      </c>
      <c r="H32" s="70"/>
      <c r="I32" s="54">
        <f>I31+1</f>
        <v>22</v>
      </c>
      <c r="J32" s="44"/>
      <c r="K32" s="67">
        <f>K31+1</f>
        <v>22</v>
      </c>
      <c r="L32" s="75"/>
      <c r="M32" s="75"/>
      <c r="N32" s="44"/>
      <c r="O32" s="55">
        <v>22</v>
      </c>
      <c r="P32" s="59"/>
      <c r="Q32" s="59"/>
      <c r="R32" s="58" t="str">
        <f t="shared" si="2"/>
        <v/>
      </c>
      <c r="S32" s="58" t="str">
        <f t="shared" si="3"/>
        <v/>
      </c>
      <c r="T32" s="58" t="str">
        <f t="shared" si="4"/>
        <v/>
      </c>
      <c r="U32" s="60"/>
    </row>
    <row r="33" spans="1:21">
      <c r="A33" s="44"/>
      <c r="B33" s="63"/>
      <c r="C33" s="47"/>
      <c r="D33" s="44"/>
      <c r="E33" s="44"/>
      <c r="F33" s="44"/>
      <c r="G33" s="65">
        <f t="shared" ref="G33:G90" si="9">G32+1</f>
        <v>23</v>
      </c>
      <c r="H33" s="70"/>
      <c r="I33" s="54">
        <f t="shared" ref="I33:I90" si="10">I32+1</f>
        <v>23</v>
      </c>
      <c r="J33" s="44"/>
      <c r="K33" s="67">
        <f t="shared" ref="K33:K90" si="11">K32+1</f>
        <v>23</v>
      </c>
      <c r="L33" s="75"/>
      <c r="M33" s="75"/>
      <c r="N33" s="44"/>
      <c r="O33" s="55">
        <v>23</v>
      </c>
      <c r="P33" s="59"/>
      <c r="Q33" s="59"/>
      <c r="R33" s="58" t="str">
        <f t="shared" si="2"/>
        <v/>
      </c>
      <c r="S33" s="58" t="str">
        <f t="shared" si="3"/>
        <v/>
      </c>
      <c r="T33" s="58" t="str">
        <f t="shared" si="4"/>
        <v/>
      </c>
      <c r="U33" s="60"/>
    </row>
    <row r="34" spans="1:21">
      <c r="A34" s="44"/>
      <c r="B34" s="47"/>
      <c r="C34" s="47"/>
      <c r="D34" s="44"/>
      <c r="E34" s="44"/>
      <c r="F34" s="44"/>
      <c r="G34" s="65">
        <f t="shared" si="9"/>
        <v>24</v>
      </c>
      <c r="H34" s="70"/>
      <c r="I34" s="54">
        <f t="shared" si="10"/>
        <v>24</v>
      </c>
      <c r="J34" s="44"/>
      <c r="K34" s="67">
        <f t="shared" si="11"/>
        <v>24</v>
      </c>
      <c r="L34" s="75"/>
      <c r="M34" s="75"/>
      <c r="N34" s="44"/>
      <c r="O34" s="55">
        <v>24</v>
      </c>
      <c r="P34" s="59"/>
      <c r="Q34" s="59"/>
      <c r="R34" s="58" t="str">
        <f t="shared" si="2"/>
        <v/>
      </c>
      <c r="S34" s="58" t="str">
        <f t="shared" si="3"/>
        <v/>
      </c>
      <c r="T34" s="58" t="str">
        <f t="shared" si="4"/>
        <v/>
      </c>
      <c r="U34" s="60"/>
    </row>
    <row r="35" spans="1:21">
      <c r="A35" s="44"/>
      <c r="B35" s="47"/>
      <c r="C35" s="47"/>
      <c r="D35" s="44"/>
      <c r="E35" s="44"/>
      <c r="F35" s="44"/>
      <c r="G35" s="65">
        <f t="shared" si="9"/>
        <v>25</v>
      </c>
      <c r="H35" s="70"/>
      <c r="I35" s="54">
        <f t="shared" si="10"/>
        <v>25</v>
      </c>
      <c r="J35" s="44"/>
      <c r="K35" s="67">
        <f t="shared" si="11"/>
        <v>25</v>
      </c>
      <c r="L35" s="75"/>
      <c r="M35" s="75"/>
      <c r="N35" s="44"/>
      <c r="O35" s="55">
        <v>25</v>
      </c>
      <c r="P35" s="59"/>
      <c r="Q35" s="59"/>
      <c r="R35" s="58" t="str">
        <f t="shared" si="2"/>
        <v/>
      </c>
      <c r="S35" s="58" t="str">
        <f t="shared" si="3"/>
        <v/>
      </c>
      <c r="T35" s="58" t="str">
        <f t="shared" si="4"/>
        <v/>
      </c>
      <c r="U35" s="60"/>
    </row>
    <row r="36" spans="1:21">
      <c r="A36" s="44"/>
      <c r="B36" s="47"/>
      <c r="C36" s="47"/>
      <c r="D36" s="44"/>
      <c r="E36" s="44"/>
      <c r="F36" s="44"/>
      <c r="G36" s="65">
        <f t="shared" si="9"/>
        <v>26</v>
      </c>
      <c r="H36" s="70"/>
      <c r="I36" s="54">
        <f t="shared" si="10"/>
        <v>26</v>
      </c>
      <c r="J36" s="44"/>
      <c r="K36" s="67">
        <f t="shared" si="11"/>
        <v>26</v>
      </c>
      <c r="L36" s="75"/>
      <c r="M36" s="75"/>
      <c r="N36" s="44"/>
      <c r="O36" s="55">
        <v>26</v>
      </c>
      <c r="P36" s="59"/>
      <c r="Q36" s="59"/>
      <c r="R36" s="58" t="str">
        <f t="shared" si="2"/>
        <v/>
      </c>
      <c r="S36" s="58" t="str">
        <f t="shared" si="3"/>
        <v/>
      </c>
      <c r="T36" s="58" t="str">
        <f t="shared" si="4"/>
        <v/>
      </c>
      <c r="U36" s="60"/>
    </row>
    <row r="37" spans="1:21">
      <c r="A37" s="44"/>
      <c r="B37" s="47"/>
      <c r="C37" s="47"/>
      <c r="D37" s="44"/>
      <c r="E37" s="44"/>
      <c r="F37" s="44"/>
      <c r="G37" s="65">
        <f t="shared" si="9"/>
        <v>27</v>
      </c>
      <c r="H37" s="70"/>
      <c r="I37" s="54">
        <f t="shared" si="10"/>
        <v>27</v>
      </c>
      <c r="J37" s="44"/>
      <c r="K37" s="67">
        <f t="shared" si="11"/>
        <v>27</v>
      </c>
      <c r="L37" s="75"/>
      <c r="M37" s="75"/>
      <c r="N37" s="44"/>
      <c r="O37" s="55">
        <v>27</v>
      </c>
      <c r="P37" s="59"/>
      <c r="Q37" s="59"/>
      <c r="R37" s="58" t="str">
        <f t="shared" si="2"/>
        <v/>
      </c>
      <c r="S37" s="58" t="str">
        <f t="shared" si="3"/>
        <v/>
      </c>
      <c r="T37" s="58" t="str">
        <f t="shared" si="4"/>
        <v/>
      </c>
      <c r="U37" s="60"/>
    </row>
    <row r="38" spans="1:21">
      <c r="A38" s="44"/>
      <c r="B38" s="47"/>
      <c r="C38" s="47"/>
      <c r="D38" s="44"/>
      <c r="E38" s="44"/>
      <c r="F38" s="44"/>
      <c r="G38" s="65">
        <f t="shared" si="9"/>
        <v>28</v>
      </c>
      <c r="H38" s="70"/>
      <c r="I38" s="54">
        <f t="shared" si="10"/>
        <v>28</v>
      </c>
      <c r="J38" s="44"/>
      <c r="K38" s="67">
        <f t="shared" si="11"/>
        <v>28</v>
      </c>
      <c r="L38" s="75"/>
      <c r="M38" s="75"/>
      <c r="N38" s="44"/>
      <c r="O38" s="55">
        <v>28</v>
      </c>
      <c r="P38" s="59"/>
      <c r="Q38" s="59"/>
      <c r="R38" s="58" t="str">
        <f t="shared" si="2"/>
        <v/>
      </c>
      <c r="S38" s="58" t="str">
        <f t="shared" si="3"/>
        <v/>
      </c>
      <c r="T38" s="58" t="str">
        <f t="shared" si="4"/>
        <v/>
      </c>
      <c r="U38" s="60"/>
    </row>
    <row r="39" spans="1:21">
      <c r="A39" s="44"/>
      <c r="B39" s="47"/>
      <c r="C39" s="47"/>
      <c r="D39" s="44"/>
      <c r="E39" s="44"/>
      <c r="F39" s="44"/>
      <c r="G39" s="65">
        <f t="shared" si="9"/>
        <v>29</v>
      </c>
      <c r="H39" s="70"/>
      <c r="I39" s="54">
        <f t="shared" si="10"/>
        <v>29</v>
      </c>
      <c r="J39" s="44"/>
      <c r="K39" s="67">
        <f t="shared" si="11"/>
        <v>29</v>
      </c>
      <c r="L39" s="75"/>
      <c r="M39" s="75"/>
      <c r="N39" s="44"/>
      <c r="O39" s="55">
        <v>29</v>
      </c>
      <c r="P39" s="59"/>
      <c r="Q39" s="59"/>
      <c r="R39" s="58" t="str">
        <f t="shared" si="2"/>
        <v/>
      </c>
      <c r="S39" s="58" t="str">
        <f t="shared" si="3"/>
        <v/>
      </c>
      <c r="T39" s="58" t="str">
        <f t="shared" si="4"/>
        <v/>
      </c>
      <c r="U39" s="60"/>
    </row>
    <row r="40" spans="1:21">
      <c r="A40" s="44"/>
      <c r="B40" s="47"/>
      <c r="C40" s="47"/>
      <c r="D40" s="44"/>
      <c r="E40" s="44"/>
      <c r="F40" s="44"/>
      <c r="G40" s="65">
        <f t="shared" si="9"/>
        <v>30</v>
      </c>
      <c r="H40" s="70"/>
      <c r="I40" s="54">
        <f t="shared" si="10"/>
        <v>30</v>
      </c>
      <c r="J40" s="44"/>
      <c r="K40" s="67">
        <f t="shared" si="11"/>
        <v>30</v>
      </c>
      <c r="L40" s="75"/>
      <c r="M40" s="75"/>
      <c r="N40" s="44"/>
      <c r="O40" s="55">
        <v>30</v>
      </c>
      <c r="P40" s="59"/>
      <c r="Q40" s="59"/>
      <c r="R40" s="58" t="str">
        <f t="shared" si="2"/>
        <v/>
      </c>
      <c r="S40" s="58" t="str">
        <f t="shared" si="3"/>
        <v/>
      </c>
      <c r="T40" s="58" t="str">
        <f t="shared" si="4"/>
        <v/>
      </c>
      <c r="U40" s="60"/>
    </row>
    <row r="41" spans="1:21">
      <c r="A41" s="44"/>
      <c r="B41" s="47"/>
      <c r="C41" s="47"/>
      <c r="D41" s="44"/>
      <c r="E41" s="44"/>
      <c r="F41" s="44"/>
      <c r="G41" s="65">
        <f t="shared" si="9"/>
        <v>31</v>
      </c>
      <c r="H41" s="70"/>
      <c r="I41" s="54">
        <f t="shared" si="10"/>
        <v>31</v>
      </c>
      <c r="J41" s="44"/>
      <c r="K41" s="67">
        <f t="shared" si="11"/>
        <v>31</v>
      </c>
      <c r="L41" s="75"/>
      <c r="M41" s="75"/>
      <c r="N41" s="44"/>
      <c r="O41" s="55">
        <v>31</v>
      </c>
      <c r="P41" s="59"/>
      <c r="Q41" s="59"/>
      <c r="R41" s="58" t="str">
        <f t="shared" si="2"/>
        <v/>
      </c>
      <c r="S41" s="58" t="str">
        <f t="shared" si="3"/>
        <v/>
      </c>
      <c r="T41" s="58" t="str">
        <f t="shared" si="4"/>
        <v/>
      </c>
      <c r="U41" s="60"/>
    </row>
    <row r="42" spans="1:21">
      <c r="A42" s="44"/>
      <c r="B42" s="44"/>
      <c r="C42" s="44"/>
      <c r="D42" s="44"/>
      <c r="E42" s="44"/>
      <c r="F42" s="44"/>
      <c r="G42" s="65">
        <f t="shared" si="9"/>
        <v>32</v>
      </c>
      <c r="H42" s="70"/>
      <c r="I42" s="54">
        <f t="shared" si="10"/>
        <v>32</v>
      </c>
      <c r="J42" s="44"/>
      <c r="K42" s="67">
        <f t="shared" si="11"/>
        <v>32</v>
      </c>
      <c r="L42" s="75"/>
      <c r="M42" s="75"/>
      <c r="N42" s="44"/>
      <c r="O42" s="55">
        <v>32</v>
      </c>
      <c r="P42" s="59"/>
      <c r="Q42" s="59"/>
      <c r="R42" s="58" t="str">
        <f t="shared" si="2"/>
        <v/>
      </c>
      <c r="S42" s="58" t="str">
        <f t="shared" si="3"/>
        <v/>
      </c>
      <c r="T42" s="58" t="str">
        <f t="shared" si="4"/>
        <v/>
      </c>
      <c r="U42" s="60"/>
    </row>
    <row r="43" spans="1:21">
      <c r="A43" s="44"/>
      <c r="B43" s="44"/>
      <c r="C43" s="44"/>
      <c r="D43" s="44"/>
      <c r="E43" s="44"/>
      <c r="F43" s="44"/>
      <c r="G43" s="65">
        <f t="shared" si="9"/>
        <v>33</v>
      </c>
      <c r="H43" s="70"/>
      <c r="I43" s="54">
        <f t="shared" si="10"/>
        <v>33</v>
      </c>
      <c r="J43" s="44"/>
      <c r="K43" s="67">
        <f t="shared" si="11"/>
        <v>33</v>
      </c>
      <c r="L43" s="75"/>
      <c r="M43" s="75"/>
      <c r="N43" s="44"/>
      <c r="O43" s="55">
        <v>33</v>
      </c>
      <c r="P43" s="59"/>
      <c r="Q43" s="59"/>
      <c r="R43" s="58" t="str">
        <f t="shared" si="2"/>
        <v/>
      </c>
      <c r="S43" s="58" t="str">
        <f t="shared" si="3"/>
        <v/>
      </c>
      <c r="T43" s="58" t="str">
        <f t="shared" si="4"/>
        <v/>
      </c>
      <c r="U43" s="60"/>
    </row>
    <row r="44" spans="1:21">
      <c r="A44" s="44"/>
      <c r="B44" s="44"/>
      <c r="C44" s="44"/>
      <c r="D44" s="44"/>
      <c r="E44" s="44"/>
      <c r="F44" s="44"/>
      <c r="G44" s="65">
        <f t="shared" si="9"/>
        <v>34</v>
      </c>
      <c r="H44" s="70"/>
      <c r="I44" s="54">
        <f t="shared" si="10"/>
        <v>34</v>
      </c>
      <c r="J44" s="44"/>
      <c r="K44" s="67">
        <f t="shared" si="11"/>
        <v>34</v>
      </c>
      <c r="L44" s="75"/>
      <c r="M44" s="75"/>
      <c r="N44" s="44"/>
      <c r="O44" s="55">
        <v>34</v>
      </c>
      <c r="P44" s="59"/>
      <c r="Q44" s="59"/>
      <c r="R44" s="58" t="str">
        <f t="shared" si="2"/>
        <v/>
      </c>
      <c r="S44" s="58" t="str">
        <f t="shared" si="3"/>
        <v/>
      </c>
      <c r="T44" s="58" t="str">
        <f t="shared" si="4"/>
        <v/>
      </c>
      <c r="U44" s="60"/>
    </row>
    <row r="45" spans="1:21">
      <c r="A45" s="44"/>
      <c r="B45" s="44"/>
      <c r="C45" s="44"/>
      <c r="D45" s="44"/>
      <c r="E45" s="44"/>
      <c r="F45" s="44"/>
      <c r="G45" s="65">
        <f t="shared" si="9"/>
        <v>35</v>
      </c>
      <c r="H45" s="70"/>
      <c r="I45" s="54">
        <f t="shared" si="10"/>
        <v>35</v>
      </c>
      <c r="J45" s="44"/>
      <c r="K45" s="67">
        <f t="shared" si="11"/>
        <v>35</v>
      </c>
      <c r="L45" s="75"/>
      <c r="M45" s="75"/>
      <c r="N45" s="44"/>
      <c r="O45" s="55">
        <v>35</v>
      </c>
      <c r="P45" s="59"/>
      <c r="Q45" s="59"/>
      <c r="R45" s="58" t="str">
        <f t="shared" si="2"/>
        <v/>
      </c>
      <c r="S45" s="58" t="str">
        <f t="shared" si="3"/>
        <v/>
      </c>
      <c r="T45" s="58" t="str">
        <f t="shared" si="4"/>
        <v/>
      </c>
      <c r="U45" s="60"/>
    </row>
    <row r="46" spans="1:21">
      <c r="A46" s="44"/>
      <c r="B46" s="44"/>
      <c r="C46" s="44"/>
      <c r="D46" s="44"/>
      <c r="E46" s="44"/>
      <c r="F46" s="44"/>
      <c r="G46" s="65">
        <f t="shared" si="9"/>
        <v>36</v>
      </c>
      <c r="H46" s="70"/>
      <c r="I46" s="54">
        <f t="shared" si="10"/>
        <v>36</v>
      </c>
      <c r="J46" s="44"/>
      <c r="K46" s="67">
        <f t="shared" si="11"/>
        <v>36</v>
      </c>
      <c r="L46" s="75"/>
      <c r="M46" s="75"/>
      <c r="N46" s="44"/>
      <c r="O46" s="55">
        <v>36</v>
      </c>
      <c r="P46" s="59"/>
      <c r="Q46" s="59"/>
      <c r="R46" s="58" t="str">
        <f t="shared" si="2"/>
        <v/>
      </c>
      <c r="S46" s="58" t="str">
        <f t="shared" si="3"/>
        <v/>
      </c>
      <c r="T46" s="58" t="str">
        <f t="shared" si="4"/>
        <v/>
      </c>
      <c r="U46" s="60"/>
    </row>
    <row r="47" spans="1:21">
      <c r="A47" s="44"/>
      <c r="B47" s="44"/>
      <c r="C47" s="44"/>
      <c r="D47" s="44"/>
      <c r="E47" s="44"/>
      <c r="F47" s="44"/>
      <c r="G47" s="65">
        <f t="shared" si="9"/>
        <v>37</v>
      </c>
      <c r="H47" s="70"/>
      <c r="I47" s="54">
        <f t="shared" si="10"/>
        <v>37</v>
      </c>
      <c r="J47" s="44"/>
      <c r="K47" s="67">
        <f t="shared" si="11"/>
        <v>37</v>
      </c>
      <c r="L47" s="75"/>
      <c r="M47" s="75"/>
      <c r="N47" s="44"/>
      <c r="O47" s="55">
        <v>37</v>
      </c>
      <c r="P47" s="59"/>
      <c r="Q47" s="59"/>
      <c r="R47" s="58" t="str">
        <f t="shared" si="2"/>
        <v/>
      </c>
      <c r="S47" s="58" t="str">
        <f t="shared" si="3"/>
        <v/>
      </c>
      <c r="T47" s="58" t="str">
        <f t="shared" si="4"/>
        <v/>
      </c>
      <c r="U47" s="60"/>
    </row>
    <row r="48" spans="1:21">
      <c r="A48" s="44"/>
      <c r="B48" s="44"/>
      <c r="C48" s="44"/>
      <c r="D48" s="44"/>
      <c r="E48" s="44"/>
      <c r="F48" s="44"/>
      <c r="G48" s="65">
        <f t="shared" si="9"/>
        <v>38</v>
      </c>
      <c r="H48" s="70"/>
      <c r="I48" s="54">
        <f t="shared" si="10"/>
        <v>38</v>
      </c>
      <c r="J48" s="44"/>
      <c r="K48" s="67">
        <f t="shared" si="11"/>
        <v>38</v>
      </c>
      <c r="L48" s="75"/>
      <c r="M48" s="75"/>
      <c r="N48" s="44"/>
      <c r="O48" s="55">
        <v>38</v>
      </c>
      <c r="P48" s="59"/>
      <c r="Q48" s="59"/>
      <c r="R48" s="58" t="str">
        <f t="shared" si="2"/>
        <v/>
      </c>
      <c r="S48" s="58" t="str">
        <f t="shared" si="3"/>
        <v/>
      </c>
      <c r="T48" s="58" t="str">
        <f t="shared" si="4"/>
        <v/>
      </c>
      <c r="U48" s="60"/>
    </row>
    <row r="49" spans="1:21">
      <c r="A49" s="44"/>
      <c r="B49" s="44"/>
      <c r="C49" s="44"/>
      <c r="D49" s="64"/>
      <c r="E49" s="64"/>
      <c r="F49" s="44"/>
      <c r="G49" s="65">
        <f t="shared" si="9"/>
        <v>39</v>
      </c>
      <c r="H49" s="70"/>
      <c r="I49" s="54">
        <f t="shared" si="10"/>
        <v>39</v>
      </c>
      <c r="J49" s="44"/>
      <c r="K49" s="67">
        <f t="shared" si="11"/>
        <v>39</v>
      </c>
      <c r="L49" s="75"/>
      <c r="M49" s="75"/>
      <c r="N49" s="44"/>
      <c r="O49" s="55">
        <v>39</v>
      </c>
      <c r="P49" s="59"/>
      <c r="Q49" s="59"/>
      <c r="R49" s="58" t="str">
        <f t="shared" si="2"/>
        <v/>
      </c>
      <c r="S49" s="58" t="str">
        <f t="shared" si="3"/>
        <v/>
      </c>
      <c r="T49" s="58" t="str">
        <f t="shared" si="4"/>
        <v/>
      </c>
      <c r="U49" s="60"/>
    </row>
    <row r="50" spans="1:21">
      <c r="A50" s="44"/>
      <c r="B50" s="44"/>
      <c r="C50" s="44"/>
      <c r="D50" s="64"/>
      <c r="E50" s="64"/>
      <c r="F50" s="44"/>
      <c r="G50" s="65">
        <f t="shared" si="9"/>
        <v>40</v>
      </c>
      <c r="H50" s="70"/>
      <c r="I50" s="54">
        <f t="shared" si="10"/>
        <v>40</v>
      </c>
      <c r="J50" s="44"/>
      <c r="K50" s="67">
        <f t="shared" si="11"/>
        <v>40</v>
      </c>
      <c r="L50" s="75"/>
      <c r="M50" s="75"/>
      <c r="N50" s="44"/>
      <c r="O50" s="55">
        <v>40</v>
      </c>
      <c r="P50" s="59"/>
      <c r="Q50" s="59"/>
      <c r="R50" s="58" t="str">
        <f t="shared" si="2"/>
        <v/>
      </c>
      <c r="S50" s="58" t="str">
        <f t="shared" si="3"/>
        <v/>
      </c>
      <c r="T50" s="58" t="str">
        <f t="shared" si="4"/>
        <v/>
      </c>
      <c r="U50" s="60"/>
    </row>
    <row r="51" spans="1:21">
      <c r="A51" s="44"/>
      <c r="B51" s="44"/>
      <c r="C51" s="44"/>
      <c r="D51" s="64"/>
      <c r="E51" s="64" t="s">
        <v>52</v>
      </c>
      <c r="F51" s="64"/>
      <c r="G51" s="67">
        <f t="shared" si="9"/>
        <v>41</v>
      </c>
      <c r="H51" s="70"/>
      <c r="I51" s="54">
        <f t="shared" si="10"/>
        <v>41</v>
      </c>
      <c r="J51" s="44"/>
      <c r="K51" s="54">
        <f t="shared" si="11"/>
        <v>41</v>
      </c>
      <c r="L51" s="76"/>
      <c r="M51" s="76"/>
      <c r="N51" s="44"/>
      <c r="O51" s="55">
        <v>41</v>
      </c>
      <c r="P51" s="59"/>
      <c r="Q51" s="59"/>
      <c r="R51" s="58" t="str">
        <f t="shared" si="2"/>
        <v/>
      </c>
      <c r="S51" s="58" t="str">
        <f t="shared" si="3"/>
        <v/>
      </c>
      <c r="T51" s="58" t="str">
        <f t="shared" si="4"/>
        <v/>
      </c>
      <c r="U51" s="60"/>
    </row>
    <row r="52" spans="1:21">
      <c r="A52" s="44"/>
      <c r="B52" s="44"/>
      <c r="C52" s="44"/>
      <c r="D52" s="64"/>
      <c r="E52" s="44"/>
      <c r="F52" s="44"/>
      <c r="G52" s="67">
        <f t="shared" si="9"/>
        <v>42</v>
      </c>
      <c r="H52" s="70"/>
      <c r="I52" s="54">
        <f t="shared" si="10"/>
        <v>42</v>
      </c>
      <c r="J52" s="44"/>
      <c r="K52" s="54">
        <f t="shared" si="11"/>
        <v>42</v>
      </c>
      <c r="L52" s="76"/>
      <c r="M52" s="76"/>
      <c r="N52" s="44"/>
      <c r="O52" s="55">
        <v>42</v>
      </c>
      <c r="P52" s="59"/>
      <c r="Q52" s="59"/>
      <c r="R52" s="58" t="str">
        <f t="shared" si="2"/>
        <v/>
      </c>
      <c r="S52" s="58" t="str">
        <f t="shared" si="3"/>
        <v/>
      </c>
      <c r="T52" s="58" t="str">
        <f t="shared" si="4"/>
        <v/>
      </c>
      <c r="U52" s="60"/>
    </row>
    <row r="53" spans="1:21">
      <c r="A53" s="44"/>
      <c r="B53" s="44"/>
      <c r="C53" s="44"/>
      <c r="D53" s="44"/>
      <c r="E53" s="44"/>
      <c r="F53" s="44"/>
      <c r="G53" s="67">
        <f t="shared" si="9"/>
        <v>43</v>
      </c>
      <c r="H53" s="70"/>
      <c r="I53" s="54">
        <f t="shared" si="10"/>
        <v>43</v>
      </c>
      <c r="J53" s="44"/>
      <c r="K53" s="54">
        <f t="shared" si="11"/>
        <v>43</v>
      </c>
      <c r="L53" s="76"/>
      <c r="M53" s="76"/>
      <c r="N53" s="44"/>
      <c r="O53" s="55">
        <v>43</v>
      </c>
      <c r="P53" s="59"/>
      <c r="Q53" s="59"/>
      <c r="R53" s="58" t="str">
        <f t="shared" si="2"/>
        <v/>
      </c>
      <c r="S53" s="58" t="str">
        <f t="shared" si="3"/>
        <v/>
      </c>
      <c r="T53" s="58" t="str">
        <f t="shared" si="4"/>
        <v/>
      </c>
      <c r="U53" s="60"/>
    </row>
    <row r="54" spans="1:21">
      <c r="A54" s="44"/>
      <c r="B54" s="44"/>
      <c r="C54" s="44"/>
      <c r="D54" s="44"/>
      <c r="E54" s="44"/>
      <c r="F54" s="44"/>
      <c r="G54" s="67">
        <f t="shared" si="9"/>
        <v>44</v>
      </c>
      <c r="H54" s="70"/>
      <c r="I54" s="54">
        <f t="shared" si="10"/>
        <v>44</v>
      </c>
      <c r="J54" s="44"/>
      <c r="K54" s="54">
        <f t="shared" si="11"/>
        <v>44</v>
      </c>
      <c r="L54" s="76"/>
      <c r="M54" s="76"/>
      <c r="N54" s="44"/>
      <c r="O54" s="55">
        <v>44</v>
      </c>
      <c r="P54" s="59"/>
      <c r="Q54" s="59"/>
      <c r="R54" s="58" t="str">
        <f t="shared" si="2"/>
        <v/>
      </c>
      <c r="S54" s="58" t="str">
        <f t="shared" si="3"/>
        <v/>
      </c>
      <c r="T54" s="58" t="str">
        <f t="shared" si="4"/>
        <v/>
      </c>
      <c r="U54" s="60"/>
    </row>
    <row r="55" spans="1:21">
      <c r="A55" s="44"/>
      <c r="B55" s="44"/>
      <c r="C55" s="44"/>
      <c r="D55" s="44"/>
      <c r="E55" s="44"/>
      <c r="F55" s="44"/>
      <c r="G55" s="67">
        <f t="shared" si="9"/>
        <v>45</v>
      </c>
      <c r="H55" s="70"/>
      <c r="I55" s="54">
        <f t="shared" si="10"/>
        <v>45</v>
      </c>
      <c r="J55" s="44"/>
      <c r="K55" s="54">
        <f t="shared" si="11"/>
        <v>45</v>
      </c>
      <c r="L55" s="76"/>
      <c r="M55" s="76"/>
      <c r="N55" s="44"/>
      <c r="O55" s="55">
        <v>45</v>
      </c>
      <c r="P55" s="59"/>
      <c r="Q55" s="59"/>
      <c r="R55" s="58" t="str">
        <f t="shared" si="2"/>
        <v/>
      </c>
      <c r="S55" s="58" t="str">
        <f t="shared" si="3"/>
        <v/>
      </c>
      <c r="T55" s="58" t="str">
        <f t="shared" si="4"/>
        <v/>
      </c>
      <c r="U55" s="60"/>
    </row>
    <row r="56" spans="1:21">
      <c r="A56" s="44"/>
      <c r="B56" s="44"/>
      <c r="C56" s="44"/>
      <c r="D56" s="44"/>
      <c r="E56" s="44"/>
      <c r="F56" s="44"/>
      <c r="G56" s="67">
        <f t="shared" si="9"/>
        <v>46</v>
      </c>
      <c r="H56" s="70"/>
      <c r="I56" s="54">
        <f t="shared" si="10"/>
        <v>46</v>
      </c>
      <c r="J56" s="44"/>
      <c r="K56" s="54">
        <f t="shared" si="11"/>
        <v>46</v>
      </c>
      <c r="L56" s="76"/>
      <c r="M56" s="76"/>
      <c r="N56" s="44"/>
      <c r="O56" s="55">
        <v>46</v>
      </c>
      <c r="P56" s="59"/>
      <c r="Q56" s="59"/>
      <c r="R56" s="58" t="str">
        <f t="shared" si="2"/>
        <v/>
      </c>
      <c r="S56" s="58" t="str">
        <f t="shared" si="3"/>
        <v/>
      </c>
      <c r="T56" s="58" t="str">
        <f t="shared" si="4"/>
        <v/>
      </c>
      <c r="U56" s="60"/>
    </row>
    <row r="57" spans="1:21">
      <c r="A57" s="44"/>
      <c r="B57" s="44"/>
      <c r="C57" s="44"/>
      <c r="D57" s="44"/>
      <c r="E57" s="44"/>
      <c r="F57" s="44"/>
      <c r="G57" s="67">
        <f t="shared" si="9"/>
        <v>47</v>
      </c>
      <c r="H57" s="70"/>
      <c r="I57" s="54">
        <f t="shared" si="10"/>
        <v>47</v>
      </c>
      <c r="J57" s="44"/>
      <c r="K57" s="54">
        <f t="shared" si="11"/>
        <v>47</v>
      </c>
      <c r="L57" s="76"/>
      <c r="M57" s="76"/>
      <c r="N57" s="44"/>
      <c r="O57" s="55">
        <v>47</v>
      </c>
      <c r="P57" s="59"/>
      <c r="Q57" s="59"/>
      <c r="R57" s="58" t="str">
        <f t="shared" si="2"/>
        <v/>
      </c>
      <c r="S57" s="58" t="str">
        <f t="shared" si="3"/>
        <v/>
      </c>
      <c r="T57" s="58" t="str">
        <f t="shared" si="4"/>
        <v/>
      </c>
      <c r="U57" s="60"/>
    </row>
    <row r="58" spans="1:21">
      <c r="A58" s="44"/>
      <c r="B58" s="44"/>
      <c r="C58" s="44"/>
      <c r="D58" s="44"/>
      <c r="E58" s="44"/>
      <c r="F58" s="44"/>
      <c r="G58" s="67">
        <f t="shared" si="9"/>
        <v>48</v>
      </c>
      <c r="H58" s="70"/>
      <c r="I58" s="54">
        <f t="shared" si="10"/>
        <v>48</v>
      </c>
      <c r="J58" s="44"/>
      <c r="K58" s="54">
        <f t="shared" si="11"/>
        <v>48</v>
      </c>
      <c r="L58" s="76"/>
      <c r="M58" s="76"/>
      <c r="N58" s="44"/>
      <c r="O58" s="55">
        <v>48</v>
      </c>
      <c r="P58" s="59"/>
      <c r="Q58" s="59"/>
      <c r="R58" s="58" t="str">
        <f t="shared" si="2"/>
        <v/>
      </c>
      <c r="S58" s="58" t="str">
        <f t="shared" si="3"/>
        <v/>
      </c>
      <c r="T58" s="58" t="str">
        <f t="shared" si="4"/>
        <v/>
      </c>
      <c r="U58" s="60"/>
    </row>
    <row r="59" spans="1:21">
      <c r="A59" s="44"/>
      <c r="B59" s="44"/>
      <c r="C59" s="44"/>
      <c r="D59" s="44"/>
      <c r="E59" s="44"/>
      <c r="F59" s="44"/>
      <c r="G59" s="67">
        <f t="shared" si="9"/>
        <v>49</v>
      </c>
      <c r="H59" s="70"/>
      <c r="I59" s="54">
        <f t="shared" si="10"/>
        <v>49</v>
      </c>
      <c r="J59" s="44"/>
      <c r="K59" s="54">
        <f t="shared" si="11"/>
        <v>49</v>
      </c>
      <c r="L59" s="76"/>
      <c r="M59" s="76"/>
      <c r="N59" s="44"/>
      <c r="O59" s="55">
        <v>49</v>
      </c>
      <c r="P59" s="59"/>
      <c r="Q59" s="59"/>
      <c r="R59" s="58" t="str">
        <f t="shared" si="2"/>
        <v/>
      </c>
      <c r="S59" s="58" t="str">
        <f t="shared" si="3"/>
        <v/>
      </c>
      <c r="T59" s="58" t="str">
        <f t="shared" si="4"/>
        <v/>
      </c>
      <c r="U59" s="60"/>
    </row>
    <row r="60" spans="1:21">
      <c r="A60" s="44"/>
      <c r="B60" s="44"/>
      <c r="C60" s="44"/>
      <c r="D60" s="44"/>
      <c r="E60" s="44"/>
      <c r="F60" s="44"/>
      <c r="G60" s="67">
        <f t="shared" si="9"/>
        <v>50</v>
      </c>
      <c r="H60" s="70"/>
      <c r="I60" s="54">
        <f t="shared" si="10"/>
        <v>50</v>
      </c>
      <c r="J60" s="44"/>
      <c r="K60" s="54">
        <f t="shared" si="11"/>
        <v>50</v>
      </c>
      <c r="L60" s="76"/>
      <c r="M60" s="76"/>
      <c r="N60" s="44"/>
      <c r="O60" s="55">
        <v>50</v>
      </c>
      <c r="P60" s="59"/>
      <c r="Q60" s="59"/>
      <c r="R60" s="58" t="str">
        <f t="shared" si="2"/>
        <v/>
      </c>
      <c r="S60" s="58" t="str">
        <f t="shared" si="3"/>
        <v/>
      </c>
      <c r="T60" s="58" t="str">
        <f t="shared" si="4"/>
        <v/>
      </c>
      <c r="U60" s="60"/>
    </row>
    <row r="61" spans="1:21">
      <c r="A61" s="44"/>
      <c r="B61" s="44"/>
      <c r="C61" s="44"/>
      <c r="D61" s="44"/>
      <c r="E61" s="44"/>
      <c r="F61" s="44"/>
      <c r="G61" s="67">
        <f t="shared" si="9"/>
        <v>51</v>
      </c>
      <c r="H61" s="70"/>
      <c r="I61" s="54">
        <f t="shared" si="10"/>
        <v>51</v>
      </c>
      <c r="J61" s="44"/>
      <c r="K61" s="54">
        <f t="shared" si="11"/>
        <v>51</v>
      </c>
      <c r="L61" s="76"/>
      <c r="M61" s="76"/>
      <c r="N61" s="44"/>
      <c r="O61" s="55">
        <v>51</v>
      </c>
      <c r="P61" s="59"/>
      <c r="Q61" s="59"/>
      <c r="R61" s="58" t="str">
        <f t="shared" si="2"/>
        <v/>
      </c>
      <c r="S61" s="58" t="str">
        <f t="shared" si="3"/>
        <v/>
      </c>
      <c r="T61" s="58" t="str">
        <f t="shared" si="4"/>
        <v/>
      </c>
      <c r="U61" s="60"/>
    </row>
    <row r="62" spans="1:21">
      <c r="A62" s="44"/>
      <c r="B62" s="44"/>
      <c r="C62" s="44"/>
      <c r="D62" s="44"/>
      <c r="E62" s="44"/>
      <c r="F62" s="44"/>
      <c r="G62" s="67">
        <f t="shared" si="9"/>
        <v>52</v>
      </c>
      <c r="H62" s="70"/>
      <c r="I62" s="54">
        <f t="shared" si="10"/>
        <v>52</v>
      </c>
      <c r="J62" s="44"/>
      <c r="K62" s="54">
        <f t="shared" si="11"/>
        <v>52</v>
      </c>
      <c r="L62" s="76"/>
      <c r="M62" s="76"/>
      <c r="N62" s="44"/>
      <c r="O62" s="55">
        <v>52</v>
      </c>
      <c r="P62" s="59"/>
      <c r="Q62" s="59"/>
      <c r="R62" s="58" t="str">
        <f t="shared" si="2"/>
        <v/>
      </c>
      <c r="S62" s="58" t="str">
        <f t="shared" si="3"/>
        <v/>
      </c>
      <c r="T62" s="58" t="str">
        <f t="shared" si="4"/>
        <v/>
      </c>
      <c r="U62" s="60"/>
    </row>
    <row r="63" spans="1:21">
      <c r="A63" s="44"/>
      <c r="B63" s="44"/>
      <c r="C63" s="44"/>
      <c r="D63" s="44"/>
      <c r="E63" s="44"/>
      <c r="F63" s="44"/>
      <c r="G63" s="67">
        <f t="shared" si="9"/>
        <v>53</v>
      </c>
      <c r="H63" s="70"/>
      <c r="I63" s="54">
        <f t="shared" si="10"/>
        <v>53</v>
      </c>
      <c r="J63" s="44"/>
      <c r="K63" s="54">
        <f t="shared" si="11"/>
        <v>53</v>
      </c>
      <c r="L63" s="76"/>
      <c r="M63" s="76"/>
      <c r="N63" s="44"/>
      <c r="O63" s="55">
        <v>53</v>
      </c>
      <c r="P63" s="59"/>
      <c r="Q63" s="59"/>
      <c r="R63" s="58" t="str">
        <f t="shared" si="2"/>
        <v/>
      </c>
      <c r="S63" s="58" t="str">
        <f t="shared" si="3"/>
        <v/>
      </c>
      <c r="T63" s="58" t="str">
        <f t="shared" si="4"/>
        <v/>
      </c>
      <c r="U63" s="60"/>
    </row>
    <row r="64" spans="1:21">
      <c r="A64" s="44"/>
      <c r="B64" s="44"/>
      <c r="C64" s="44"/>
      <c r="D64" s="44"/>
      <c r="E64" s="44"/>
      <c r="F64" s="44"/>
      <c r="G64" s="67">
        <f t="shared" si="9"/>
        <v>54</v>
      </c>
      <c r="H64" s="70"/>
      <c r="I64" s="54">
        <f t="shared" si="10"/>
        <v>54</v>
      </c>
      <c r="J64" s="44"/>
      <c r="K64" s="54">
        <f t="shared" si="11"/>
        <v>54</v>
      </c>
      <c r="L64" s="76"/>
      <c r="M64" s="76"/>
      <c r="N64" s="44"/>
      <c r="O64" s="55">
        <v>54</v>
      </c>
      <c r="P64" s="59"/>
      <c r="Q64" s="59"/>
      <c r="R64" s="58" t="str">
        <f t="shared" si="2"/>
        <v/>
      </c>
      <c r="S64" s="58" t="str">
        <f t="shared" si="3"/>
        <v/>
      </c>
      <c r="T64" s="58" t="str">
        <f t="shared" si="4"/>
        <v/>
      </c>
      <c r="U64" s="60"/>
    </row>
    <row r="65" spans="1:21">
      <c r="A65" s="44"/>
      <c r="B65" s="44"/>
      <c r="C65" s="44"/>
      <c r="D65" s="44"/>
      <c r="E65" s="44"/>
      <c r="F65" s="44"/>
      <c r="G65" s="67">
        <f t="shared" si="9"/>
        <v>55</v>
      </c>
      <c r="H65" s="70"/>
      <c r="I65" s="54">
        <f t="shared" si="10"/>
        <v>55</v>
      </c>
      <c r="J65" s="44"/>
      <c r="K65" s="54">
        <f t="shared" si="11"/>
        <v>55</v>
      </c>
      <c r="L65" s="76"/>
      <c r="M65" s="76"/>
      <c r="N65" s="44"/>
      <c r="O65" s="55">
        <v>55</v>
      </c>
      <c r="P65" s="59"/>
      <c r="Q65" s="59"/>
      <c r="R65" s="58" t="str">
        <f t="shared" si="2"/>
        <v/>
      </c>
      <c r="S65" s="58" t="str">
        <f t="shared" si="3"/>
        <v/>
      </c>
      <c r="T65" s="58" t="str">
        <f t="shared" si="4"/>
        <v/>
      </c>
      <c r="U65" s="60"/>
    </row>
    <row r="66" spans="1:21">
      <c r="A66" s="44"/>
      <c r="B66" s="44"/>
      <c r="C66" s="44"/>
      <c r="D66" s="44"/>
      <c r="E66" s="44"/>
      <c r="F66" s="44"/>
      <c r="G66" s="67">
        <f t="shared" si="9"/>
        <v>56</v>
      </c>
      <c r="H66" s="70"/>
      <c r="I66" s="54">
        <f t="shared" si="10"/>
        <v>56</v>
      </c>
      <c r="J66" s="44"/>
      <c r="K66" s="54">
        <f t="shared" si="11"/>
        <v>56</v>
      </c>
      <c r="L66" s="76"/>
      <c r="M66" s="76"/>
      <c r="N66" s="44"/>
      <c r="O66" s="55">
        <v>56</v>
      </c>
      <c r="P66" s="59"/>
      <c r="Q66" s="59"/>
      <c r="R66" s="58" t="str">
        <f t="shared" si="2"/>
        <v/>
      </c>
      <c r="S66" s="58" t="str">
        <f t="shared" si="3"/>
        <v/>
      </c>
      <c r="T66" s="58" t="str">
        <f t="shared" si="4"/>
        <v/>
      </c>
      <c r="U66" s="60"/>
    </row>
    <row r="67" spans="1:21">
      <c r="A67" s="44"/>
      <c r="B67" s="44"/>
      <c r="C67" s="44"/>
      <c r="D67" s="44"/>
      <c r="E67" s="44"/>
      <c r="F67" s="44"/>
      <c r="G67" s="67">
        <f t="shared" si="9"/>
        <v>57</v>
      </c>
      <c r="H67" s="70"/>
      <c r="I67" s="54">
        <f t="shared" si="10"/>
        <v>57</v>
      </c>
      <c r="J67" s="44"/>
      <c r="K67" s="54">
        <f t="shared" si="11"/>
        <v>57</v>
      </c>
      <c r="L67" s="76"/>
      <c r="M67" s="76"/>
      <c r="N67" s="44"/>
      <c r="O67" s="55">
        <v>57</v>
      </c>
      <c r="P67" s="59"/>
      <c r="Q67" s="59"/>
      <c r="R67" s="58" t="str">
        <f t="shared" si="2"/>
        <v/>
      </c>
      <c r="S67" s="58" t="str">
        <f t="shared" si="3"/>
        <v/>
      </c>
      <c r="T67" s="58" t="str">
        <f t="shared" si="4"/>
        <v/>
      </c>
      <c r="U67" s="60"/>
    </row>
    <row r="68" spans="1:21">
      <c r="A68" s="44"/>
      <c r="B68" s="44"/>
      <c r="C68" s="44"/>
      <c r="D68" s="44"/>
      <c r="E68" s="44"/>
      <c r="F68" s="44"/>
      <c r="G68" s="67">
        <f t="shared" si="9"/>
        <v>58</v>
      </c>
      <c r="H68" s="70"/>
      <c r="I68" s="54">
        <f t="shared" si="10"/>
        <v>58</v>
      </c>
      <c r="J68" s="44"/>
      <c r="K68" s="54">
        <f t="shared" si="11"/>
        <v>58</v>
      </c>
      <c r="L68" s="76"/>
      <c r="M68" s="76"/>
      <c r="N68" s="44"/>
      <c r="O68" s="55">
        <v>58</v>
      </c>
      <c r="P68" s="59"/>
      <c r="Q68" s="59"/>
      <c r="R68" s="58" t="str">
        <f t="shared" si="2"/>
        <v/>
      </c>
      <c r="S68" s="58" t="str">
        <f t="shared" si="3"/>
        <v/>
      </c>
      <c r="T68" s="58" t="str">
        <f t="shared" si="4"/>
        <v/>
      </c>
      <c r="U68" s="60"/>
    </row>
    <row r="69" spans="1:21">
      <c r="A69" s="44"/>
      <c r="B69" s="44"/>
      <c r="C69" s="44"/>
      <c r="D69" s="44"/>
      <c r="E69" s="44"/>
      <c r="F69" s="44"/>
      <c r="G69" s="67">
        <f t="shared" si="9"/>
        <v>59</v>
      </c>
      <c r="H69" s="70"/>
      <c r="I69" s="54">
        <f t="shared" si="10"/>
        <v>59</v>
      </c>
      <c r="J69" s="44"/>
      <c r="K69" s="54">
        <f t="shared" si="11"/>
        <v>59</v>
      </c>
      <c r="L69" s="76"/>
      <c r="M69" s="76"/>
      <c r="N69" s="44"/>
      <c r="O69" s="55">
        <v>59</v>
      </c>
      <c r="P69" s="59"/>
      <c r="Q69" s="59"/>
      <c r="R69" s="58" t="str">
        <f t="shared" si="2"/>
        <v/>
      </c>
      <c r="S69" s="58" t="str">
        <f t="shared" si="3"/>
        <v/>
      </c>
      <c r="T69" s="58" t="str">
        <f t="shared" si="4"/>
        <v/>
      </c>
      <c r="U69" s="60"/>
    </row>
    <row r="70" spans="1:21">
      <c r="A70" s="44"/>
      <c r="B70" s="44"/>
      <c r="C70" s="44"/>
      <c r="D70" s="44"/>
      <c r="E70" s="44"/>
      <c r="F70" s="44"/>
      <c r="G70" s="67">
        <f t="shared" si="9"/>
        <v>60</v>
      </c>
      <c r="H70" s="70"/>
      <c r="I70" s="54">
        <f t="shared" si="10"/>
        <v>60</v>
      </c>
      <c r="J70" s="44"/>
      <c r="K70" s="54">
        <f t="shared" si="11"/>
        <v>60</v>
      </c>
      <c r="L70" s="76"/>
      <c r="M70" s="76"/>
      <c r="N70" s="44"/>
      <c r="O70" s="55">
        <v>60</v>
      </c>
      <c r="P70" s="59"/>
      <c r="Q70" s="59"/>
      <c r="R70" s="58" t="str">
        <f t="shared" si="2"/>
        <v/>
      </c>
      <c r="S70" s="58" t="str">
        <f t="shared" si="3"/>
        <v/>
      </c>
      <c r="T70" s="58" t="str">
        <f t="shared" si="4"/>
        <v/>
      </c>
      <c r="U70" s="60"/>
    </row>
    <row r="71" spans="1:21">
      <c r="A71" s="44"/>
      <c r="B71" s="44"/>
      <c r="C71" s="44"/>
      <c r="D71" s="44"/>
      <c r="E71" s="44"/>
      <c r="F71" s="44"/>
      <c r="G71" s="67">
        <f t="shared" si="9"/>
        <v>61</v>
      </c>
      <c r="H71" s="70"/>
      <c r="I71" s="54">
        <f t="shared" si="10"/>
        <v>61</v>
      </c>
      <c r="J71" s="44"/>
      <c r="K71" s="54">
        <f t="shared" si="11"/>
        <v>61</v>
      </c>
      <c r="L71" s="76"/>
      <c r="M71" s="76"/>
      <c r="N71" s="44"/>
      <c r="O71" s="55">
        <v>61</v>
      </c>
      <c r="P71" s="59"/>
      <c r="Q71" s="59"/>
      <c r="R71" s="58" t="str">
        <f t="shared" si="2"/>
        <v/>
      </c>
      <c r="S71" s="58" t="str">
        <f t="shared" si="3"/>
        <v/>
      </c>
      <c r="T71" s="58" t="str">
        <f t="shared" si="4"/>
        <v/>
      </c>
      <c r="U71" s="60"/>
    </row>
    <row r="72" spans="1:21">
      <c r="A72" s="44"/>
      <c r="B72" s="44"/>
      <c r="C72" s="44"/>
      <c r="D72" s="44"/>
      <c r="E72" s="44"/>
      <c r="F72" s="44"/>
      <c r="G72" s="67">
        <f t="shared" si="9"/>
        <v>62</v>
      </c>
      <c r="H72" s="70"/>
      <c r="I72" s="54">
        <f t="shared" si="10"/>
        <v>62</v>
      </c>
      <c r="J72" s="44"/>
      <c r="K72" s="54">
        <f t="shared" si="11"/>
        <v>62</v>
      </c>
      <c r="L72" s="76"/>
      <c r="M72" s="76"/>
      <c r="N72" s="44"/>
      <c r="O72" s="55">
        <v>62</v>
      </c>
      <c r="P72" s="59"/>
      <c r="Q72" s="59"/>
      <c r="R72" s="58" t="str">
        <f t="shared" si="2"/>
        <v/>
      </c>
      <c r="S72" s="58" t="str">
        <f t="shared" si="3"/>
        <v/>
      </c>
      <c r="T72" s="58" t="str">
        <f t="shared" si="4"/>
        <v/>
      </c>
      <c r="U72" s="60"/>
    </row>
    <row r="73" spans="1:21">
      <c r="A73" s="44"/>
      <c r="B73" s="44"/>
      <c r="C73" s="44"/>
      <c r="D73" s="44"/>
      <c r="E73" s="44"/>
      <c r="F73" s="44"/>
      <c r="G73" s="67">
        <f t="shared" si="9"/>
        <v>63</v>
      </c>
      <c r="H73" s="70"/>
      <c r="I73" s="54">
        <f t="shared" si="10"/>
        <v>63</v>
      </c>
      <c r="J73" s="44"/>
      <c r="K73" s="54">
        <f t="shared" si="11"/>
        <v>63</v>
      </c>
      <c r="L73" s="76"/>
      <c r="M73" s="76"/>
      <c r="N73" s="44"/>
      <c r="O73" s="55">
        <v>63</v>
      </c>
      <c r="P73" s="59"/>
      <c r="Q73" s="59"/>
      <c r="R73" s="58" t="str">
        <f t="shared" si="2"/>
        <v/>
      </c>
      <c r="S73" s="58" t="str">
        <f t="shared" si="3"/>
        <v/>
      </c>
      <c r="T73" s="58" t="str">
        <f t="shared" si="4"/>
        <v/>
      </c>
      <c r="U73" s="60"/>
    </row>
    <row r="74" spans="1:21">
      <c r="A74" s="44"/>
      <c r="B74" s="44"/>
      <c r="C74" s="44"/>
      <c r="D74" s="44"/>
      <c r="E74" s="44"/>
      <c r="F74" s="44"/>
      <c r="G74" s="67">
        <f t="shared" si="9"/>
        <v>64</v>
      </c>
      <c r="H74" s="70"/>
      <c r="I74" s="54">
        <f t="shared" si="10"/>
        <v>64</v>
      </c>
      <c r="J74" s="44"/>
      <c r="K74" s="54">
        <f t="shared" si="11"/>
        <v>64</v>
      </c>
      <c r="L74" s="76"/>
      <c r="M74" s="76"/>
      <c r="N74" s="44"/>
      <c r="O74" s="55">
        <v>64</v>
      </c>
      <c r="P74" s="59"/>
      <c r="Q74" s="59"/>
      <c r="R74" s="58" t="str">
        <f t="shared" si="2"/>
        <v/>
      </c>
      <c r="S74" s="58" t="str">
        <f t="shared" si="3"/>
        <v/>
      </c>
      <c r="T74" s="58" t="str">
        <f t="shared" si="4"/>
        <v/>
      </c>
      <c r="U74" s="60"/>
    </row>
    <row r="75" spans="1:21">
      <c r="A75" s="44"/>
      <c r="B75" s="44"/>
      <c r="C75" s="44"/>
      <c r="D75" s="44"/>
      <c r="E75" s="44"/>
      <c r="F75" s="44"/>
      <c r="G75" s="67">
        <f t="shared" si="9"/>
        <v>65</v>
      </c>
      <c r="H75" s="70"/>
      <c r="I75" s="54">
        <f t="shared" si="10"/>
        <v>65</v>
      </c>
      <c r="J75" s="44"/>
      <c r="K75" s="54">
        <f t="shared" si="11"/>
        <v>65</v>
      </c>
      <c r="L75" s="76"/>
      <c r="M75" s="76"/>
      <c r="N75" s="44"/>
      <c r="O75" s="55">
        <v>65</v>
      </c>
      <c r="P75" s="59"/>
      <c r="Q75" s="59"/>
      <c r="R75" s="58" t="str">
        <f t="shared" si="2"/>
        <v/>
      </c>
      <c r="S75" s="58" t="str">
        <f t="shared" si="3"/>
        <v/>
      </c>
      <c r="T75" s="58" t="str">
        <f t="shared" si="4"/>
        <v/>
      </c>
      <c r="U75" s="60"/>
    </row>
    <row r="76" spans="1:21">
      <c r="A76" s="44"/>
      <c r="B76" s="44"/>
      <c r="C76" s="44"/>
      <c r="D76" s="44"/>
      <c r="E76" s="44"/>
      <c r="F76" s="44"/>
      <c r="G76" s="67">
        <f t="shared" si="9"/>
        <v>66</v>
      </c>
      <c r="H76" s="70"/>
      <c r="I76" s="54">
        <f t="shared" si="10"/>
        <v>66</v>
      </c>
      <c r="J76" s="44"/>
      <c r="K76" s="54">
        <f t="shared" si="11"/>
        <v>66</v>
      </c>
      <c r="L76" s="76"/>
      <c r="M76" s="76"/>
      <c r="N76" s="44"/>
      <c r="O76" s="55">
        <v>66</v>
      </c>
      <c r="P76" s="59"/>
      <c r="Q76" s="59"/>
      <c r="R76" s="58" t="str">
        <f t="shared" ref="R76:R90" si="12">IF(COUNTIF($H$11:$H$90,$H76)&gt;1,"重複","")</f>
        <v/>
      </c>
      <c r="S76" s="58" t="str">
        <f t="shared" ref="S76:S90" si="13">IF(COUNTIF($L$11:$M$90,$L76)&gt;1,"重複","")</f>
        <v/>
      </c>
      <c r="T76" s="58" t="str">
        <f t="shared" ref="T76:T90" si="14">IF(COUNTIF($L$11:$M$90,$M76)&gt;1,"重複","")</f>
        <v/>
      </c>
      <c r="U76" s="60"/>
    </row>
    <row r="77" spans="1:21">
      <c r="A77" s="44"/>
      <c r="B77" s="44"/>
      <c r="C77" s="44"/>
      <c r="D77" s="44"/>
      <c r="E77" s="44"/>
      <c r="F77" s="44"/>
      <c r="G77" s="67">
        <f t="shared" si="9"/>
        <v>67</v>
      </c>
      <c r="H77" s="70"/>
      <c r="I77" s="54">
        <f t="shared" si="10"/>
        <v>67</v>
      </c>
      <c r="J77" s="44"/>
      <c r="K77" s="54">
        <f t="shared" si="11"/>
        <v>67</v>
      </c>
      <c r="L77" s="76"/>
      <c r="M77" s="76"/>
      <c r="N77" s="44"/>
      <c r="O77" s="55">
        <v>67</v>
      </c>
      <c r="P77" s="59"/>
      <c r="Q77" s="59"/>
      <c r="R77" s="58" t="str">
        <f t="shared" si="12"/>
        <v/>
      </c>
      <c r="S77" s="58" t="str">
        <f t="shared" si="13"/>
        <v/>
      </c>
      <c r="T77" s="58" t="str">
        <f t="shared" si="14"/>
        <v/>
      </c>
      <c r="U77" s="60"/>
    </row>
    <row r="78" spans="1:21">
      <c r="A78" s="44"/>
      <c r="B78" s="44"/>
      <c r="C78" s="44"/>
      <c r="D78" s="44"/>
      <c r="E78" s="44"/>
      <c r="F78" s="44"/>
      <c r="G78" s="67">
        <f t="shared" si="9"/>
        <v>68</v>
      </c>
      <c r="H78" s="70"/>
      <c r="I78" s="54">
        <f t="shared" si="10"/>
        <v>68</v>
      </c>
      <c r="J78" s="44"/>
      <c r="K78" s="54">
        <f t="shared" si="11"/>
        <v>68</v>
      </c>
      <c r="L78" s="76"/>
      <c r="M78" s="76"/>
      <c r="N78" s="44"/>
      <c r="O78" s="55">
        <v>68</v>
      </c>
      <c r="P78" s="59"/>
      <c r="Q78" s="59"/>
      <c r="R78" s="58" t="str">
        <f t="shared" si="12"/>
        <v/>
      </c>
      <c r="S78" s="58" t="str">
        <f t="shared" si="13"/>
        <v/>
      </c>
      <c r="T78" s="58" t="str">
        <f t="shared" si="14"/>
        <v/>
      </c>
      <c r="U78" s="60"/>
    </row>
    <row r="79" spans="1:21">
      <c r="A79" s="44"/>
      <c r="B79" s="44"/>
      <c r="C79" s="44"/>
      <c r="D79" s="44"/>
      <c r="E79" s="44"/>
      <c r="F79" s="44"/>
      <c r="G79" s="67">
        <f t="shared" si="9"/>
        <v>69</v>
      </c>
      <c r="H79" s="70"/>
      <c r="I79" s="54">
        <f t="shared" si="10"/>
        <v>69</v>
      </c>
      <c r="J79" s="44"/>
      <c r="K79" s="54">
        <f t="shared" si="11"/>
        <v>69</v>
      </c>
      <c r="L79" s="76"/>
      <c r="M79" s="76"/>
      <c r="N79" s="44"/>
      <c r="O79" s="55">
        <v>69</v>
      </c>
      <c r="P79" s="59"/>
      <c r="Q79" s="59"/>
      <c r="R79" s="58" t="str">
        <f t="shared" si="12"/>
        <v/>
      </c>
      <c r="S79" s="58" t="str">
        <f t="shared" si="13"/>
        <v/>
      </c>
      <c r="T79" s="58" t="str">
        <f t="shared" si="14"/>
        <v/>
      </c>
      <c r="U79" s="60"/>
    </row>
    <row r="80" spans="1:21">
      <c r="A80" s="44"/>
      <c r="B80" s="44"/>
      <c r="C80" s="44"/>
      <c r="D80" s="44"/>
      <c r="E80" s="44"/>
      <c r="F80" s="44"/>
      <c r="G80" s="67">
        <f t="shared" si="9"/>
        <v>70</v>
      </c>
      <c r="H80" s="70"/>
      <c r="I80" s="54">
        <f t="shared" si="10"/>
        <v>70</v>
      </c>
      <c r="J80" s="44"/>
      <c r="K80" s="54">
        <f t="shared" si="11"/>
        <v>70</v>
      </c>
      <c r="L80" s="76"/>
      <c r="M80" s="76"/>
      <c r="N80" s="44"/>
      <c r="O80" s="55">
        <v>70</v>
      </c>
      <c r="P80" s="59"/>
      <c r="Q80" s="59"/>
      <c r="R80" s="58" t="str">
        <f t="shared" si="12"/>
        <v/>
      </c>
      <c r="S80" s="58" t="str">
        <f t="shared" si="13"/>
        <v/>
      </c>
      <c r="T80" s="58" t="str">
        <f t="shared" si="14"/>
        <v/>
      </c>
      <c r="U80" s="60"/>
    </row>
    <row r="81" spans="1:21">
      <c r="A81" s="44"/>
      <c r="B81" s="44"/>
      <c r="C81" s="44"/>
      <c r="D81" s="44"/>
      <c r="E81" s="44"/>
      <c r="F81" s="44"/>
      <c r="G81" s="67">
        <f t="shared" si="9"/>
        <v>71</v>
      </c>
      <c r="H81" s="70"/>
      <c r="I81" s="54">
        <f t="shared" si="10"/>
        <v>71</v>
      </c>
      <c r="J81" s="44"/>
      <c r="K81" s="54">
        <f t="shared" si="11"/>
        <v>71</v>
      </c>
      <c r="L81" s="76"/>
      <c r="M81" s="76"/>
      <c r="N81" s="44"/>
      <c r="O81" s="55">
        <v>71</v>
      </c>
      <c r="P81" s="59"/>
      <c r="Q81" s="59"/>
      <c r="R81" s="58" t="str">
        <f t="shared" si="12"/>
        <v/>
      </c>
      <c r="S81" s="58" t="str">
        <f t="shared" si="13"/>
        <v/>
      </c>
      <c r="T81" s="58" t="str">
        <f t="shared" si="14"/>
        <v/>
      </c>
      <c r="U81" s="60"/>
    </row>
    <row r="82" spans="1:21">
      <c r="A82" s="44"/>
      <c r="B82" s="44"/>
      <c r="C82" s="44"/>
      <c r="D82" s="44"/>
      <c r="E82" s="44"/>
      <c r="F82" s="44"/>
      <c r="G82" s="67">
        <f t="shared" si="9"/>
        <v>72</v>
      </c>
      <c r="H82" s="70"/>
      <c r="I82" s="54">
        <f t="shared" si="10"/>
        <v>72</v>
      </c>
      <c r="J82" s="44"/>
      <c r="K82" s="54">
        <f t="shared" si="11"/>
        <v>72</v>
      </c>
      <c r="L82" s="76"/>
      <c r="M82" s="76"/>
      <c r="N82" s="44"/>
      <c r="O82" s="55">
        <v>72</v>
      </c>
      <c r="P82" s="59"/>
      <c r="Q82" s="59"/>
      <c r="R82" s="58" t="str">
        <f t="shared" si="12"/>
        <v/>
      </c>
      <c r="S82" s="58" t="str">
        <f t="shared" si="13"/>
        <v/>
      </c>
      <c r="T82" s="58" t="str">
        <f t="shared" si="14"/>
        <v/>
      </c>
      <c r="U82" s="60"/>
    </row>
    <row r="83" spans="1:21">
      <c r="A83" s="44"/>
      <c r="B83" s="44"/>
      <c r="C83" s="44"/>
      <c r="D83" s="44"/>
      <c r="E83" s="44"/>
      <c r="F83" s="44"/>
      <c r="G83" s="67">
        <f t="shared" si="9"/>
        <v>73</v>
      </c>
      <c r="H83" s="70"/>
      <c r="I83" s="54">
        <f t="shared" si="10"/>
        <v>73</v>
      </c>
      <c r="J83" s="44"/>
      <c r="K83" s="54">
        <f t="shared" si="11"/>
        <v>73</v>
      </c>
      <c r="L83" s="76"/>
      <c r="M83" s="76"/>
      <c r="N83" s="44"/>
      <c r="O83" s="55">
        <v>73</v>
      </c>
      <c r="P83" s="59"/>
      <c r="Q83" s="59"/>
      <c r="R83" s="58" t="str">
        <f t="shared" si="12"/>
        <v/>
      </c>
      <c r="S83" s="58" t="str">
        <f t="shared" si="13"/>
        <v/>
      </c>
      <c r="T83" s="58" t="str">
        <f t="shared" si="14"/>
        <v/>
      </c>
      <c r="U83" s="60"/>
    </row>
    <row r="84" spans="1:21">
      <c r="A84" s="44"/>
      <c r="B84" s="44"/>
      <c r="C84" s="44"/>
      <c r="D84" s="44"/>
      <c r="E84" s="44"/>
      <c r="F84" s="44"/>
      <c r="G84" s="67">
        <f t="shared" si="9"/>
        <v>74</v>
      </c>
      <c r="H84" s="70"/>
      <c r="I84" s="54">
        <f t="shared" si="10"/>
        <v>74</v>
      </c>
      <c r="J84" s="44"/>
      <c r="K84" s="54">
        <f t="shared" si="11"/>
        <v>74</v>
      </c>
      <c r="L84" s="76"/>
      <c r="M84" s="76"/>
      <c r="N84" s="44"/>
      <c r="O84" s="55">
        <v>74</v>
      </c>
      <c r="P84" s="59"/>
      <c r="Q84" s="59"/>
      <c r="R84" s="58" t="str">
        <f t="shared" si="12"/>
        <v/>
      </c>
      <c r="S84" s="58" t="str">
        <f t="shared" si="13"/>
        <v/>
      </c>
      <c r="T84" s="58" t="str">
        <f t="shared" si="14"/>
        <v/>
      </c>
      <c r="U84" s="60"/>
    </row>
    <row r="85" spans="1:21">
      <c r="A85" s="44"/>
      <c r="B85" s="44"/>
      <c r="C85" s="44"/>
      <c r="D85" s="44"/>
      <c r="E85" s="44"/>
      <c r="F85" s="44"/>
      <c r="G85" s="67">
        <f t="shared" si="9"/>
        <v>75</v>
      </c>
      <c r="H85" s="70"/>
      <c r="I85" s="54">
        <f t="shared" si="10"/>
        <v>75</v>
      </c>
      <c r="J85" s="44"/>
      <c r="K85" s="54">
        <f t="shared" si="11"/>
        <v>75</v>
      </c>
      <c r="L85" s="76"/>
      <c r="M85" s="76"/>
      <c r="N85" s="44"/>
      <c r="O85" s="55">
        <v>75</v>
      </c>
      <c r="P85" s="59"/>
      <c r="Q85" s="59"/>
      <c r="R85" s="58" t="str">
        <f t="shared" si="12"/>
        <v/>
      </c>
      <c r="S85" s="58" t="str">
        <f t="shared" si="13"/>
        <v/>
      </c>
      <c r="T85" s="58" t="str">
        <f t="shared" si="14"/>
        <v/>
      </c>
      <c r="U85" s="60"/>
    </row>
    <row r="86" spans="1:21">
      <c r="A86" s="44"/>
      <c r="B86" s="44"/>
      <c r="C86" s="44"/>
      <c r="D86" s="44"/>
      <c r="E86" s="44"/>
      <c r="F86" s="44"/>
      <c r="G86" s="67">
        <f t="shared" si="9"/>
        <v>76</v>
      </c>
      <c r="H86" s="70"/>
      <c r="I86" s="54">
        <f t="shared" si="10"/>
        <v>76</v>
      </c>
      <c r="J86" s="44"/>
      <c r="K86" s="54">
        <f t="shared" si="11"/>
        <v>76</v>
      </c>
      <c r="L86" s="76"/>
      <c r="M86" s="76"/>
      <c r="N86" s="44"/>
      <c r="O86" s="55">
        <v>76</v>
      </c>
      <c r="P86" s="59"/>
      <c r="Q86" s="59"/>
      <c r="R86" s="58" t="str">
        <f t="shared" si="12"/>
        <v/>
      </c>
      <c r="S86" s="58" t="str">
        <f t="shared" si="13"/>
        <v/>
      </c>
      <c r="T86" s="58" t="str">
        <f t="shared" si="14"/>
        <v/>
      </c>
      <c r="U86" s="60"/>
    </row>
    <row r="87" spans="1:21">
      <c r="A87" s="44"/>
      <c r="B87" s="44"/>
      <c r="C87" s="44"/>
      <c r="D87" s="44"/>
      <c r="E87" s="44"/>
      <c r="F87" s="44"/>
      <c r="G87" s="67">
        <f t="shared" si="9"/>
        <v>77</v>
      </c>
      <c r="H87" s="70"/>
      <c r="I87" s="54">
        <f t="shared" si="10"/>
        <v>77</v>
      </c>
      <c r="J87" s="44"/>
      <c r="K87" s="54">
        <f t="shared" si="11"/>
        <v>77</v>
      </c>
      <c r="L87" s="76"/>
      <c r="M87" s="76"/>
      <c r="N87" s="44"/>
      <c r="O87" s="55">
        <v>77</v>
      </c>
      <c r="P87" s="59"/>
      <c r="Q87" s="59"/>
      <c r="R87" s="58" t="str">
        <f t="shared" si="12"/>
        <v/>
      </c>
      <c r="S87" s="58" t="str">
        <f t="shared" si="13"/>
        <v/>
      </c>
      <c r="T87" s="58" t="str">
        <f t="shared" si="14"/>
        <v/>
      </c>
      <c r="U87" s="60"/>
    </row>
    <row r="88" spans="1:21">
      <c r="A88" s="44"/>
      <c r="B88" s="44"/>
      <c r="C88" s="44"/>
      <c r="D88" s="44"/>
      <c r="E88" s="44"/>
      <c r="F88" s="44"/>
      <c r="G88" s="67">
        <f t="shared" si="9"/>
        <v>78</v>
      </c>
      <c r="H88" s="70"/>
      <c r="I88" s="54">
        <f t="shared" si="10"/>
        <v>78</v>
      </c>
      <c r="J88" s="44"/>
      <c r="K88" s="54">
        <f t="shared" si="11"/>
        <v>78</v>
      </c>
      <c r="L88" s="76"/>
      <c r="M88" s="76"/>
      <c r="N88" s="44"/>
      <c r="O88" s="55">
        <v>78</v>
      </c>
      <c r="P88" s="59"/>
      <c r="Q88" s="59"/>
      <c r="R88" s="58" t="str">
        <f t="shared" si="12"/>
        <v/>
      </c>
      <c r="S88" s="58" t="str">
        <f t="shared" si="13"/>
        <v/>
      </c>
      <c r="T88" s="58" t="str">
        <f t="shared" si="14"/>
        <v/>
      </c>
      <c r="U88" s="60"/>
    </row>
    <row r="89" spans="1:21">
      <c r="A89" s="44"/>
      <c r="B89" s="44"/>
      <c r="C89" s="44"/>
      <c r="D89" s="44"/>
      <c r="E89" s="44"/>
      <c r="F89" s="44"/>
      <c r="G89" s="67">
        <f t="shared" si="9"/>
        <v>79</v>
      </c>
      <c r="H89" s="70"/>
      <c r="I89" s="54">
        <f t="shared" si="10"/>
        <v>79</v>
      </c>
      <c r="J89" s="44"/>
      <c r="K89" s="54">
        <f t="shared" si="11"/>
        <v>79</v>
      </c>
      <c r="L89" s="76"/>
      <c r="M89" s="76"/>
      <c r="N89" s="44"/>
      <c r="O89" s="55">
        <v>79</v>
      </c>
      <c r="P89" s="59"/>
      <c r="Q89" s="59"/>
      <c r="R89" s="58" t="str">
        <f t="shared" si="12"/>
        <v/>
      </c>
      <c r="S89" s="58" t="str">
        <f t="shared" si="13"/>
        <v/>
      </c>
      <c r="T89" s="58" t="str">
        <f t="shared" si="14"/>
        <v/>
      </c>
      <c r="U89" s="60"/>
    </row>
    <row r="90" spans="1:21">
      <c r="A90" s="44"/>
      <c r="B90" s="44"/>
      <c r="C90" s="44"/>
      <c r="D90" s="44"/>
      <c r="E90" s="44"/>
      <c r="F90" s="44"/>
      <c r="G90" s="67">
        <f t="shared" si="9"/>
        <v>80</v>
      </c>
      <c r="H90" s="70"/>
      <c r="I90" s="54">
        <f t="shared" si="10"/>
        <v>80</v>
      </c>
      <c r="J90" s="44"/>
      <c r="K90" s="54">
        <f t="shared" si="11"/>
        <v>80</v>
      </c>
      <c r="L90" s="76"/>
      <c r="M90" s="76"/>
      <c r="N90" s="44"/>
      <c r="O90" s="55">
        <v>80</v>
      </c>
      <c r="P90" s="59"/>
      <c r="Q90" s="59"/>
      <c r="R90" s="58" t="str">
        <f t="shared" si="12"/>
        <v/>
      </c>
      <c r="S90" s="58" t="str">
        <f t="shared" si="13"/>
        <v/>
      </c>
      <c r="T90" s="58" t="str">
        <f t="shared" si="14"/>
        <v/>
      </c>
      <c r="U90" s="60"/>
    </row>
    <row r="91" spans="1:2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6"/>
      <c r="Q91" s="46"/>
      <c r="R91" s="46"/>
      <c r="S91" s="44"/>
      <c r="T91" s="44"/>
      <c r="U91" s="47"/>
    </row>
    <row r="92" spans="1:21">
      <c r="A92" s="44"/>
      <c r="B92" s="44"/>
      <c r="C92" s="44"/>
      <c r="D92" s="44"/>
      <c r="E92" s="44"/>
      <c r="F92" s="44"/>
      <c r="G92" s="44"/>
      <c r="H92" s="52" t="s">
        <v>34</v>
      </c>
      <c r="I92" s="44"/>
      <c r="J92" s="44"/>
      <c r="K92" s="44"/>
      <c r="L92" s="44"/>
      <c r="M92" s="52" t="s">
        <v>39</v>
      </c>
      <c r="N92" s="44"/>
      <c r="O92" s="44"/>
      <c r="P92" s="46"/>
      <c r="Q92" s="46"/>
      <c r="R92" s="46"/>
      <c r="S92" s="44"/>
      <c r="T92" s="44"/>
      <c r="U92" s="47"/>
    </row>
    <row r="93" spans="1:21">
      <c r="A93" s="44"/>
      <c r="B93" s="44"/>
      <c r="C93" s="44"/>
      <c r="D93" s="44"/>
      <c r="E93" s="44"/>
      <c r="F93" s="44"/>
      <c r="G93" s="64" t="s">
        <v>35</v>
      </c>
      <c r="H93" s="69" t="str">
        <f>IF(COUNTA(H11:H90)=0,"",COUNTA(H11:H90))</f>
        <v/>
      </c>
      <c r="I93" s="44"/>
      <c r="J93" s="44"/>
      <c r="K93" s="44"/>
      <c r="L93" s="68" t="s">
        <v>40</v>
      </c>
      <c r="M93" s="69" t="str">
        <f>IF(COUNTA(L11:L90)=0,"",COUNTA(L11:L90))</f>
        <v/>
      </c>
      <c r="N93" s="44"/>
      <c r="O93" s="44"/>
      <c r="P93" s="46"/>
      <c r="Q93" s="46"/>
      <c r="R93" s="46"/>
      <c r="S93" s="44"/>
      <c r="T93" s="44"/>
      <c r="U93" s="47"/>
    </row>
    <row r="94" spans="1:2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6"/>
      <c r="Q94" s="46"/>
      <c r="R94" s="46"/>
      <c r="S94" s="44"/>
      <c r="T94" s="44"/>
      <c r="U94" s="47"/>
    </row>
  </sheetData>
  <mergeCells count="14">
    <mergeCell ref="B31:C31"/>
    <mergeCell ref="B2:C2"/>
    <mergeCell ref="B3:C3"/>
    <mergeCell ref="B5:C5"/>
    <mergeCell ref="B4:C4"/>
    <mergeCell ref="B6:C6"/>
    <mergeCell ref="B7:C7"/>
    <mergeCell ref="K5:L5"/>
    <mergeCell ref="C9:D9"/>
    <mergeCell ref="G9:H9"/>
    <mergeCell ref="K9:M9"/>
    <mergeCell ref="P9:Q9"/>
    <mergeCell ref="R9:R10"/>
    <mergeCell ref="D6:H6"/>
  </mergeCells>
  <phoneticPr fontId="1"/>
  <pageMargins left="0.70866141732283472" right="0.70866141732283472" top="0.74803149606299213" bottom="0.74803149606299213" header="0.31496062992125984" footer="0.31496062992125984"/>
  <pageSetup paperSize="8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61"/>
  <sheetViews>
    <sheetView tabSelected="1" topLeftCell="E1" zoomScale="75" zoomScaleNormal="75" workbookViewId="0">
      <selection activeCell="L26" sqref="L26"/>
    </sheetView>
  </sheetViews>
  <sheetFormatPr defaultRowHeight="17.25"/>
  <cols>
    <col min="1" max="1" width="6" style="2" bestFit="1" customWidth="1"/>
    <col min="2" max="2" width="10.625" style="1" customWidth="1"/>
    <col min="3" max="3" width="20.625" style="1" customWidth="1"/>
    <col min="4" max="4" width="16.625" style="1" customWidth="1"/>
    <col min="5" max="5" width="6.625" style="1" customWidth="1"/>
    <col min="6" max="6" width="30.625" style="1" customWidth="1"/>
    <col min="7" max="7" width="16.625" style="1" customWidth="1"/>
    <col min="8" max="8" width="2.125" style="1" customWidth="1"/>
    <col min="9" max="9" width="6" style="2" bestFit="1" customWidth="1"/>
    <col min="10" max="10" width="10.625" style="1" customWidth="1"/>
    <col min="11" max="11" width="20.625" style="1" customWidth="1"/>
    <col min="12" max="12" width="30.625" style="1" customWidth="1"/>
    <col min="13" max="13" width="16.625" style="1" customWidth="1"/>
    <col min="14" max="14" width="2.125" style="1" customWidth="1"/>
    <col min="15" max="15" width="9.25" style="1" bestFit="1" customWidth="1"/>
    <col min="16" max="16" width="23.625" style="1" customWidth="1"/>
    <col min="17" max="17" width="10.625" style="1" customWidth="1"/>
    <col min="18" max="16384" width="9" style="1"/>
  </cols>
  <sheetData>
    <row r="1" spans="1:17" s="3" customFormat="1" ht="42" customHeight="1">
      <c r="A1" s="23" t="s">
        <v>55</v>
      </c>
      <c r="I1" s="8"/>
    </row>
    <row r="2" spans="1:17" ht="32.25">
      <c r="A2" s="142" t="s">
        <v>28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3" spans="1:17" ht="24">
      <c r="A3" s="128" t="s">
        <v>21</v>
      </c>
      <c r="B3" s="128"/>
      <c r="C3" s="41" t="str">
        <f>IF(入力ｼｰﾄ!D2="","",入力ｼｰﾄ!D2)</f>
        <v/>
      </c>
      <c r="D3" s="3" t="s">
        <v>26</v>
      </c>
      <c r="E3" s="25"/>
      <c r="F3" s="3"/>
      <c r="O3" s="24"/>
      <c r="P3" s="129" t="s">
        <v>10</v>
      </c>
      <c r="Q3" s="129"/>
    </row>
    <row r="4" spans="1:17" s="3" customFormat="1" ht="8.1" customHeight="1">
      <c r="A4" s="12"/>
      <c r="I4" s="8"/>
    </row>
    <row r="5" spans="1:17" ht="39.950000000000003" customHeight="1">
      <c r="A5" s="130" t="s">
        <v>23</v>
      </c>
      <c r="B5" s="131"/>
      <c r="C5" s="89" t="str">
        <f>IF(入力ｼｰﾄ!D3="","",入力ｼｰﾄ!D3)</f>
        <v/>
      </c>
      <c r="D5" s="89"/>
      <c r="E5" s="89"/>
      <c r="F5" s="89"/>
      <c r="G5" s="89"/>
      <c r="H5" s="40"/>
      <c r="I5" s="40"/>
      <c r="J5" s="19" t="s">
        <v>36</v>
      </c>
      <c r="K5" s="115" t="str">
        <f>IF(入力ｼｰﾄ!D4="","",入力ｼｰﾄ!D4)</f>
        <v/>
      </c>
      <c r="L5" s="116"/>
      <c r="M5" s="20" t="s">
        <v>9</v>
      </c>
      <c r="N5" s="117" t="str">
        <f>IF(入力ｼｰﾄ!D5="","",入力ｼｰﾄ!D5)</f>
        <v/>
      </c>
      <c r="O5" s="117"/>
      <c r="P5" s="117"/>
      <c r="Q5" s="21" t="s">
        <v>20</v>
      </c>
    </row>
    <row r="6" spans="1:17" hidden="1">
      <c r="M6" s="3"/>
    </row>
    <row r="7" spans="1:17" ht="39.950000000000003" customHeight="1">
      <c r="A7" s="130" t="s">
        <v>22</v>
      </c>
      <c r="B7" s="131"/>
      <c r="C7" s="117" t="str">
        <f>IF(入力ｼｰﾄ!D6="","",入力ｼｰﾄ!D6)</f>
        <v/>
      </c>
      <c r="D7" s="117"/>
      <c r="E7" s="117"/>
      <c r="F7" s="117"/>
      <c r="G7" s="117"/>
      <c r="H7" s="117"/>
      <c r="I7" s="117"/>
      <c r="J7" s="117"/>
      <c r="K7" s="117"/>
      <c r="L7" s="132"/>
      <c r="M7" s="20" t="s">
        <v>11</v>
      </c>
      <c r="N7" s="117" t="str">
        <f>IF(入力ｼｰﾄ!D7="","",入力ｼｰﾄ!D7)</f>
        <v/>
      </c>
      <c r="O7" s="117"/>
      <c r="P7" s="117"/>
      <c r="Q7" s="132"/>
    </row>
    <row r="8" spans="1:17" s="3" customFormat="1" ht="12" customHeight="1" thickBot="1">
      <c r="A8" s="8"/>
      <c r="I8" s="8"/>
    </row>
    <row r="9" spans="1:17" s="3" customFormat="1" ht="24" customHeight="1">
      <c r="A9" s="122" t="s">
        <v>29</v>
      </c>
      <c r="B9" s="123"/>
      <c r="C9" s="123"/>
      <c r="D9" s="123"/>
      <c r="E9" s="123"/>
      <c r="F9" s="123"/>
      <c r="G9" s="124"/>
      <c r="H9" s="30"/>
      <c r="I9" s="122" t="s">
        <v>8</v>
      </c>
      <c r="J9" s="123"/>
      <c r="K9" s="123"/>
      <c r="L9" s="123"/>
      <c r="M9" s="124"/>
      <c r="O9" s="122" t="s">
        <v>30</v>
      </c>
      <c r="P9" s="123"/>
      <c r="Q9" s="124"/>
    </row>
    <row r="10" spans="1:17" s="8" customFormat="1" ht="24" customHeight="1" thickBot="1">
      <c r="A10" s="4" t="s">
        <v>0</v>
      </c>
      <c r="B10" s="133" t="s">
        <v>2</v>
      </c>
      <c r="C10" s="134"/>
      <c r="D10" s="7" t="s">
        <v>1</v>
      </c>
      <c r="E10" s="4" t="s">
        <v>0</v>
      </c>
      <c r="F10" s="6" t="s">
        <v>2</v>
      </c>
      <c r="G10" s="7" t="s">
        <v>1</v>
      </c>
      <c r="H10" s="31"/>
      <c r="I10" s="4" t="s">
        <v>0</v>
      </c>
      <c r="J10" s="137" t="s">
        <v>2</v>
      </c>
      <c r="K10" s="141"/>
      <c r="L10" s="5" t="s">
        <v>2</v>
      </c>
      <c r="M10" s="7" t="s">
        <v>1</v>
      </c>
      <c r="O10" s="4" t="s">
        <v>0</v>
      </c>
      <c r="P10" s="137" t="s">
        <v>2</v>
      </c>
      <c r="Q10" s="138"/>
    </row>
    <row r="11" spans="1:17" ht="36" customHeight="1">
      <c r="A11" s="14">
        <v>1</v>
      </c>
      <c r="B11" s="125" t="str">
        <f>IF(INDEX(入力ｼｰﾄ!$H$11:$H$90,A11,1)="","",INDEX(入力ｼｰﾄ!$H$11:$H$90,A11,1))</f>
        <v/>
      </c>
      <c r="C11" s="126"/>
      <c r="D11" s="15" t="s">
        <v>7</v>
      </c>
      <c r="E11" s="14">
        <v>21</v>
      </c>
      <c r="F11" s="33" t="str">
        <f>IF(INDEX(入力ｼｰﾄ!$H$11:$H$90,E11,1)="","",INDEX(入力ｼｰﾄ!$H$11:$H$90,E11,1))</f>
        <v/>
      </c>
      <c r="G11" s="15" t="s">
        <v>7</v>
      </c>
      <c r="H11" s="31"/>
      <c r="I11" s="14">
        <v>1</v>
      </c>
      <c r="J11" s="125" t="str">
        <f>IF(INDEX(入力ｼｰﾄ!$L$11:$M$90,I11,1)="","",INDEX(入力ｼｰﾄ!$L$11:$M$90,I11,1))</f>
        <v/>
      </c>
      <c r="K11" s="126"/>
      <c r="L11" s="26" t="str">
        <f>IF(INDEX(入力ｼｰﾄ!$L$11:$M$90,I11,2)="","",INDEX(入力ｼｰﾄ!$L$11:$M$90,I11,2))</f>
        <v/>
      </c>
      <c r="M11" s="15" t="s">
        <v>7</v>
      </c>
      <c r="O11" s="14">
        <v>1</v>
      </c>
      <c r="P11" s="139" t="str">
        <f>IF(INDEX(入力ｼｰﾄ!$D$11:$D$22,O11,1)="","",INDEX(入力ｼｰﾄ!$D$11:$D$22,O11,1))</f>
        <v/>
      </c>
      <c r="Q11" s="140"/>
    </row>
    <row r="12" spans="1:17" ht="36" customHeight="1">
      <c r="A12" s="9">
        <f>A11+1</f>
        <v>2</v>
      </c>
      <c r="B12" s="118" t="str">
        <f>IF(INDEX(入力ｼｰﾄ!$H$11:$H$90,A12,1)="","",INDEX(入力ｼｰﾄ!$H$11:$H$90,A12,1))</f>
        <v/>
      </c>
      <c r="C12" s="119"/>
      <c r="D12" s="15" t="s">
        <v>7</v>
      </c>
      <c r="E12" s="9">
        <f>E11+1</f>
        <v>22</v>
      </c>
      <c r="F12" s="34" t="str">
        <f>IF(INDEX(入力ｼｰﾄ!$H$11:$H$90,E12,1)="","",INDEX(入力ｼｰﾄ!$H$11:$H$90,E12,1))</f>
        <v/>
      </c>
      <c r="G12" s="15" t="s">
        <v>7</v>
      </c>
      <c r="H12" s="31"/>
      <c r="I12" s="9">
        <f>I11+1</f>
        <v>2</v>
      </c>
      <c r="J12" s="118" t="str">
        <f>IF(INDEX(入力ｼｰﾄ!$L$11:$M$90,$I12,1)="","",INDEX(入力ｼｰﾄ!$L$11:$M$90,$I12,1))</f>
        <v/>
      </c>
      <c r="K12" s="119"/>
      <c r="L12" s="27" t="str">
        <f>IF(INDEX(入力ｼｰﾄ!$L$11:$M$90,$I12,2)="","",INDEX(入力ｼｰﾄ!$L$11:$M$90,$I12,2))</f>
        <v/>
      </c>
      <c r="M12" s="15" t="s">
        <v>7</v>
      </c>
      <c r="O12" s="9">
        <f>O11+1</f>
        <v>2</v>
      </c>
      <c r="P12" s="118" t="str">
        <f>IF(INDEX(入力ｼｰﾄ!$D$11:$D$22,O12,1)="","",INDEX(入力ｼｰﾄ!$D$11:$D$22,O12,1))</f>
        <v/>
      </c>
      <c r="Q12" s="135"/>
    </row>
    <row r="13" spans="1:17" ht="36" customHeight="1">
      <c r="A13" s="9">
        <f t="shared" ref="A13:A30" si="0">A12+1</f>
        <v>3</v>
      </c>
      <c r="B13" s="118" t="str">
        <f>IF(INDEX(入力ｼｰﾄ!$H$11:$H$90,A13,1)="","",INDEX(入力ｼｰﾄ!$H$11:$H$90,A13,1))</f>
        <v/>
      </c>
      <c r="C13" s="119"/>
      <c r="D13" s="15" t="s">
        <v>7</v>
      </c>
      <c r="E13" s="9">
        <f t="shared" ref="E13:E30" si="1">E12+1</f>
        <v>23</v>
      </c>
      <c r="F13" s="34" t="str">
        <f>IF(INDEX(入力ｼｰﾄ!$H$11:$H$90,E13,1)="","",INDEX(入力ｼｰﾄ!$H$11:$H$90,E13,1))</f>
        <v/>
      </c>
      <c r="G13" s="15" t="s">
        <v>7</v>
      </c>
      <c r="H13" s="31"/>
      <c r="I13" s="9">
        <f t="shared" ref="I13:I30" si="2">I12+1</f>
        <v>3</v>
      </c>
      <c r="J13" s="118" t="str">
        <f>IF(INDEX(入力ｼｰﾄ!$L$11:$M$90,$I13,1)="","",INDEX(入力ｼｰﾄ!$L$11:$M$90,$I13,1))</f>
        <v/>
      </c>
      <c r="K13" s="119"/>
      <c r="L13" s="27" t="str">
        <f>IF(INDEX(入力ｼｰﾄ!$L$11:$M$90,$I13,2)="","",INDEX(入力ｼｰﾄ!$L$11:$M$90,$I13,2))</f>
        <v/>
      </c>
      <c r="M13" s="15" t="s">
        <v>7</v>
      </c>
      <c r="O13" s="9">
        <f t="shared" ref="O13:O22" si="3">O12+1</f>
        <v>3</v>
      </c>
      <c r="P13" s="118" t="str">
        <f>IF(INDEX(入力ｼｰﾄ!$D$11:$D$22,O13,1)="","",INDEX(入力ｼｰﾄ!$D$11:$D$22,O13,1))</f>
        <v/>
      </c>
      <c r="Q13" s="135"/>
    </row>
    <row r="14" spans="1:17" ht="36" customHeight="1">
      <c r="A14" s="9">
        <f t="shared" si="0"/>
        <v>4</v>
      </c>
      <c r="B14" s="118" t="str">
        <f>IF(INDEX(入力ｼｰﾄ!$H$11:$H$90,A14,1)="","",INDEX(入力ｼｰﾄ!$H$11:$H$90,A14,1))</f>
        <v/>
      </c>
      <c r="C14" s="119"/>
      <c r="D14" s="15" t="s">
        <v>7</v>
      </c>
      <c r="E14" s="9">
        <f t="shared" si="1"/>
        <v>24</v>
      </c>
      <c r="F14" s="34" t="str">
        <f>IF(INDEX(入力ｼｰﾄ!$H$11:$H$90,E14,1)="","",INDEX(入力ｼｰﾄ!$H$11:$H$90,E14,1))</f>
        <v/>
      </c>
      <c r="G14" s="15" t="s">
        <v>7</v>
      </c>
      <c r="H14" s="31"/>
      <c r="I14" s="9">
        <f t="shared" si="2"/>
        <v>4</v>
      </c>
      <c r="J14" s="118" t="str">
        <f>IF(INDEX(入力ｼｰﾄ!$L$11:$M$90,$I14,1)="","",INDEX(入力ｼｰﾄ!$L$11:$M$90,$I14,1))</f>
        <v/>
      </c>
      <c r="K14" s="119"/>
      <c r="L14" s="27" t="str">
        <f>IF(INDEX(入力ｼｰﾄ!$L$11:$M$90,$I14,2)="","",INDEX(入力ｼｰﾄ!$L$11:$M$90,$I14,2))</f>
        <v/>
      </c>
      <c r="M14" s="15" t="s">
        <v>7</v>
      </c>
      <c r="O14" s="9">
        <f t="shared" si="3"/>
        <v>4</v>
      </c>
      <c r="P14" s="118" t="str">
        <f>IF(INDEX(入力ｼｰﾄ!$D$11:$D$22,O14,1)="","",INDEX(入力ｼｰﾄ!$D$11:$D$22,O14,1))</f>
        <v/>
      </c>
      <c r="Q14" s="135"/>
    </row>
    <row r="15" spans="1:17" ht="36" customHeight="1">
      <c r="A15" s="9">
        <f t="shared" si="0"/>
        <v>5</v>
      </c>
      <c r="B15" s="118" t="str">
        <f>IF(INDEX(入力ｼｰﾄ!$H$11:$H$90,A15,1)="","",INDEX(入力ｼｰﾄ!$H$11:$H$90,A15,1))</f>
        <v/>
      </c>
      <c r="C15" s="119"/>
      <c r="D15" s="15" t="s">
        <v>7</v>
      </c>
      <c r="E15" s="9">
        <f t="shared" si="1"/>
        <v>25</v>
      </c>
      <c r="F15" s="34" t="str">
        <f>IF(INDEX(入力ｼｰﾄ!$H$11:$H$90,E15,1)="","",INDEX(入力ｼｰﾄ!$H$11:$H$90,E15,1))</f>
        <v/>
      </c>
      <c r="G15" s="15" t="s">
        <v>7</v>
      </c>
      <c r="H15" s="31"/>
      <c r="I15" s="9">
        <f t="shared" si="2"/>
        <v>5</v>
      </c>
      <c r="J15" s="118" t="str">
        <f>IF(INDEX(入力ｼｰﾄ!$L$11:$M$90,$I15,1)="","",INDEX(入力ｼｰﾄ!$L$11:$M$90,$I15,1))</f>
        <v/>
      </c>
      <c r="K15" s="119"/>
      <c r="L15" s="27" t="str">
        <f>IF(INDEX(入力ｼｰﾄ!$L$11:$M$90,$I15,2)="","",INDEX(入力ｼｰﾄ!$L$11:$M$90,$I15,2))</f>
        <v/>
      </c>
      <c r="M15" s="15" t="s">
        <v>7</v>
      </c>
      <c r="O15" s="9">
        <f t="shared" si="3"/>
        <v>5</v>
      </c>
      <c r="P15" s="118" t="str">
        <f>IF(INDEX(入力ｼｰﾄ!$D$11:$D$22,O15,1)="","",INDEX(入力ｼｰﾄ!$D$11:$D$22,O15,1))</f>
        <v/>
      </c>
      <c r="Q15" s="135"/>
    </row>
    <row r="16" spans="1:17" ht="36" customHeight="1">
      <c r="A16" s="9">
        <f t="shared" si="0"/>
        <v>6</v>
      </c>
      <c r="B16" s="118" t="str">
        <f>IF(INDEX(入力ｼｰﾄ!$H$11:$H$90,A16,1)="","",INDEX(入力ｼｰﾄ!$H$11:$H$90,A16,1))</f>
        <v/>
      </c>
      <c r="C16" s="119"/>
      <c r="D16" s="15" t="s">
        <v>7</v>
      </c>
      <c r="E16" s="9">
        <f t="shared" si="1"/>
        <v>26</v>
      </c>
      <c r="F16" s="34" t="str">
        <f>IF(INDEX(入力ｼｰﾄ!$H$11:$H$90,E16,1)="","",INDEX(入力ｼｰﾄ!$H$11:$H$90,E16,1))</f>
        <v/>
      </c>
      <c r="G16" s="15" t="s">
        <v>7</v>
      </c>
      <c r="H16" s="31"/>
      <c r="I16" s="9">
        <f t="shared" si="2"/>
        <v>6</v>
      </c>
      <c r="J16" s="118" t="str">
        <f>IF(INDEX(入力ｼｰﾄ!$L$11:$M$90,$I16,1)="","",INDEX(入力ｼｰﾄ!$L$11:$M$90,$I16,1))</f>
        <v/>
      </c>
      <c r="K16" s="119"/>
      <c r="L16" s="27" t="str">
        <f>IF(INDEX(入力ｼｰﾄ!$L$11:$M$90,$I16,2)="","",INDEX(入力ｼｰﾄ!$L$11:$M$90,$I16,2))</f>
        <v/>
      </c>
      <c r="M16" s="15" t="s">
        <v>7</v>
      </c>
      <c r="O16" s="9">
        <f t="shared" si="3"/>
        <v>6</v>
      </c>
      <c r="P16" s="118" t="str">
        <f>IF(INDEX(入力ｼｰﾄ!$D$11:$D$22,O16,1)="","",INDEX(入力ｼｰﾄ!$D$11:$D$22,O16,1))</f>
        <v/>
      </c>
      <c r="Q16" s="135"/>
    </row>
    <row r="17" spans="1:19" ht="36" customHeight="1">
      <c r="A17" s="9">
        <f t="shared" si="0"/>
        <v>7</v>
      </c>
      <c r="B17" s="118" t="str">
        <f>IF(INDEX(入力ｼｰﾄ!$H$11:$H$90,A17,1)="","",INDEX(入力ｼｰﾄ!$H$11:$H$90,A17,1))</f>
        <v/>
      </c>
      <c r="C17" s="119"/>
      <c r="D17" s="15" t="s">
        <v>7</v>
      </c>
      <c r="E17" s="9">
        <f t="shared" si="1"/>
        <v>27</v>
      </c>
      <c r="F17" s="34" t="str">
        <f>IF(INDEX(入力ｼｰﾄ!$H$11:$H$90,E17,1)="","",INDEX(入力ｼｰﾄ!$H$11:$H$90,E17,1))</f>
        <v/>
      </c>
      <c r="G17" s="15" t="s">
        <v>7</v>
      </c>
      <c r="H17" s="31"/>
      <c r="I17" s="9">
        <f t="shared" si="2"/>
        <v>7</v>
      </c>
      <c r="J17" s="118" t="str">
        <f>IF(INDEX(入力ｼｰﾄ!$L$11:$M$90,$I17,1)="","",INDEX(入力ｼｰﾄ!$L$11:$M$90,$I17,1))</f>
        <v/>
      </c>
      <c r="K17" s="119"/>
      <c r="L17" s="27" t="str">
        <f>IF(INDEX(入力ｼｰﾄ!$L$11:$M$90,$I17,2)="","",INDEX(入力ｼｰﾄ!$L$11:$M$90,$I17,2))</f>
        <v/>
      </c>
      <c r="M17" s="15" t="s">
        <v>7</v>
      </c>
      <c r="O17" s="9">
        <f t="shared" si="3"/>
        <v>7</v>
      </c>
      <c r="P17" s="118" t="str">
        <f>IF(INDEX(入力ｼｰﾄ!$D$11:$D$22,O17,1)="","",INDEX(入力ｼｰﾄ!$D$11:$D$22,O17,1))</f>
        <v/>
      </c>
      <c r="Q17" s="135"/>
    </row>
    <row r="18" spans="1:19" ht="36" customHeight="1">
      <c r="A18" s="9">
        <f t="shared" si="0"/>
        <v>8</v>
      </c>
      <c r="B18" s="118" t="str">
        <f>IF(INDEX(入力ｼｰﾄ!$H$11:$H$90,A18,1)="","",INDEX(入力ｼｰﾄ!$H$11:$H$90,A18,1))</f>
        <v/>
      </c>
      <c r="C18" s="119"/>
      <c r="D18" s="15" t="s">
        <v>7</v>
      </c>
      <c r="E18" s="9">
        <f t="shared" si="1"/>
        <v>28</v>
      </c>
      <c r="F18" s="34" t="str">
        <f>IF(INDEX(入力ｼｰﾄ!$H$11:$H$90,E18,1)="","",INDEX(入力ｼｰﾄ!$H$11:$H$90,E18,1))</f>
        <v/>
      </c>
      <c r="G18" s="15" t="s">
        <v>7</v>
      </c>
      <c r="H18" s="31"/>
      <c r="I18" s="9">
        <f t="shared" si="2"/>
        <v>8</v>
      </c>
      <c r="J18" s="118" t="str">
        <f>IF(INDEX(入力ｼｰﾄ!$L$11:$M$90,$I18,1)="","",INDEX(入力ｼｰﾄ!$L$11:$M$90,$I18,1))</f>
        <v/>
      </c>
      <c r="K18" s="119"/>
      <c r="L18" s="27" t="str">
        <f>IF(INDEX(入力ｼｰﾄ!$L$11:$M$90,$I18,2)="","",INDEX(入力ｼｰﾄ!$L$11:$M$90,$I18,2))</f>
        <v/>
      </c>
      <c r="M18" s="15" t="s">
        <v>7</v>
      </c>
      <c r="O18" s="9">
        <f t="shared" si="3"/>
        <v>8</v>
      </c>
      <c r="P18" s="118" t="str">
        <f>IF(INDEX(入力ｼｰﾄ!$D$11:$D$22,O18,1)="","",INDEX(入力ｼｰﾄ!$D$11:$D$22,O18,1))</f>
        <v/>
      </c>
      <c r="Q18" s="135"/>
    </row>
    <row r="19" spans="1:19" ht="36" customHeight="1">
      <c r="A19" s="9">
        <f t="shared" si="0"/>
        <v>9</v>
      </c>
      <c r="B19" s="118" t="str">
        <f>IF(INDEX(入力ｼｰﾄ!$H$11:$H$90,A19,1)="","",INDEX(入力ｼｰﾄ!$H$11:$H$90,A19,1))</f>
        <v/>
      </c>
      <c r="C19" s="119"/>
      <c r="D19" s="15" t="s">
        <v>7</v>
      </c>
      <c r="E19" s="9">
        <f t="shared" si="1"/>
        <v>29</v>
      </c>
      <c r="F19" s="34" t="str">
        <f>IF(INDEX(入力ｼｰﾄ!$H$11:$H$90,E19,1)="","",INDEX(入力ｼｰﾄ!$H$11:$H$90,E19,1))</f>
        <v/>
      </c>
      <c r="G19" s="15" t="s">
        <v>7</v>
      </c>
      <c r="H19" s="31"/>
      <c r="I19" s="9">
        <f t="shared" si="2"/>
        <v>9</v>
      </c>
      <c r="J19" s="118" t="str">
        <f>IF(INDEX(入力ｼｰﾄ!$L$11:$M$90,$I19,1)="","",INDEX(入力ｼｰﾄ!$L$11:$M$90,$I19,1))</f>
        <v/>
      </c>
      <c r="K19" s="119"/>
      <c r="L19" s="27" t="str">
        <f>IF(INDEX(入力ｼｰﾄ!$L$11:$M$90,$I19,2)="","",INDEX(入力ｼｰﾄ!$L$11:$M$90,$I19,2))</f>
        <v/>
      </c>
      <c r="M19" s="15" t="s">
        <v>7</v>
      </c>
      <c r="O19" s="9">
        <f t="shared" si="3"/>
        <v>9</v>
      </c>
      <c r="P19" s="118" t="str">
        <f>IF(INDEX(入力ｼｰﾄ!$D$11:$D$22,O19,1)="","",INDEX(入力ｼｰﾄ!$D$11:$D$22,O19,1))</f>
        <v/>
      </c>
      <c r="Q19" s="135"/>
    </row>
    <row r="20" spans="1:19" ht="36" customHeight="1">
      <c r="A20" s="9">
        <f t="shared" si="0"/>
        <v>10</v>
      </c>
      <c r="B20" s="118" t="str">
        <f>IF(INDEX(入力ｼｰﾄ!$H$11:$H$90,A20,1)="","",INDEX(入力ｼｰﾄ!$H$11:$H$90,A20,1))</f>
        <v/>
      </c>
      <c r="C20" s="119"/>
      <c r="D20" s="15" t="s">
        <v>7</v>
      </c>
      <c r="E20" s="9">
        <f t="shared" si="1"/>
        <v>30</v>
      </c>
      <c r="F20" s="34" t="str">
        <f>IF(INDEX(入力ｼｰﾄ!$H$11:$H$90,E20,1)="","",INDEX(入力ｼｰﾄ!$H$11:$H$90,E20,1))</f>
        <v/>
      </c>
      <c r="G20" s="15" t="s">
        <v>7</v>
      </c>
      <c r="H20" s="31"/>
      <c r="I20" s="9">
        <f t="shared" si="2"/>
        <v>10</v>
      </c>
      <c r="J20" s="118" t="str">
        <f>IF(INDEX(入力ｼｰﾄ!$L$11:$M$90,$I20,1)="","",INDEX(入力ｼｰﾄ!$L$11:$M$90,$I20,1))</f>
        <v/>
      </c>
      <c r="K20" s="119"/>
      <c r="L20" s="27" t="str">
        <f>IF(INDEX(入力ｼｰﾄ!$L$11:$M$90,$I20,2)="","",INDEX(入力ｼｰﾄ!$L$11:$M$90,$I20,2))</f>
        <v/>
      </c>
      <c r="M20" s="15" t="s">
        <v>7</v>
      </c>
      <c r="O20" s="9">
        <f t="shared" si="3"/>
        <v>10</v>
      </c>
      <c r="P20" s="118" t="str">
        <f>IF(INDEX(入力ｼｰﾄ!$D$11:$D$22,O20,1)="","",INDEX(入力ｼｰﾄ!$D$11:$D$22,O20,1))</f>
        <v/>
      </c>
      <c r="Q20" s="135"/>
    </row>
    <row r="21" spans="1:19" ht="36" customHeight="1">
      <c r="A21" s="9">
        <f t="shared" si="0"/>
        <v>11</v>
      </c>
      <c r="B21" s="118" t="str">
        <f>IF(INDEX(入力ｼｰﾄ!$H$11:$H$90,A21,1)="","",INDEX(入力ｼｰﾄ!$H$11:$H$90,A21,1))</f>
        <v/>
      </c>
      <c r="C21" s="119"/>
      <c r="D21" s="15" t="s">
        <v>7</v>
      </c>
      <c r="E21" s="9">
        <f t="shared" si="1"/>
        <v>31</v>
      </c>
      <c r="F21" s="34" t="str">
        <f>IF(INDEX(入力ｼｰﾄ!$H$11:$H$90,E21,1)="","",INDEX(入力ｼｰﾄ!$H$11:$H$90,E21,1))</f>
        <v/>
      </c>
      <c r="G21" s="15" t="s">
        <v>7</v>
      </c>
      <c r="H21" s="31"/>
      <c r="I21" s="9">
        <f t="shared" si="2"/>
        <v>11</v>
      </c>
      <c r="J21" s="118" t="str">
        <f>IF(INDEX(入力ｼｰﾄ!$L$11:$M$90,$I21,1)="","",INDEX(入力ｼｰﾄ!$L$11:$M$90,$I21,1))</f>
        <v/>
      </c>
      <c r="K21" s="119"/>
      <c r="L21" s="27" t="str">
        <f>IF(INDEX(入力ｼｰﾄ!$L$11:$M$90,$I21,2)="","",INDEX(入力ｼｰﾄ!$L$11:$M$90,$I21,2))</f>
        <v/>
      </c>
      <c r="M21" s="15" t="s">
        <v>7</v>
      </c>
      <c r="O21" s="9">
        <f t="shared" si="3"/>
        <v>11</v>
      </c>
      <c r="P21" s="118" t="str">
        <f>IF(INDEX(入力ｼｰﾄ!$D$11:$D$22,O21,1)="","",INDEX(入力ｼｰﾄ!$D$11:$D$22,O21,1))</f>
        <v/>
      </c>
      <c r="Q21" s="135"/>
    </row>
    <row r="22" spans="1:19" ht="36" customHeight="1" thickBot="1">
      <c r="A22" s="9">
        <f t="shared" si="0"/>
        <v>12</v>
      </c>
      <c r="B22" s="118" t="str">
        <f>IF(INDEX(入力ｼｰﾄ!$H$11:$H$90,A22,1)="","",INDEX(入力ｼｰﾄ!$H$11:$H$90,A22,1))</f>
        <v/>
      </c>
      <c r="C22" s="119"/>
      <c r="D22" s="15" t="s">
        <v>7</v>
      </c>
      <c r="E22" s="9">
        <f t="shared" si="1"/>
        <v>32</v>
      </c>
      <c r="F22" s="34" t="str">
        <f>IF(INDEX(入力ｼｰﾄ!$H$11:$H$90,E22,1)="","",INDEX(入力ｼｰﾄ!$H$11:$H$90,E22,1))</f>
        <v/>
      </c>
      <c r="G22" s="15" t="s">
        <v>7</v>
      </c>
      <c r="H22" s="31"/>
      <c r="I22" s="9">
        <f t="shared" si="2"/>
        <v>12</v>
      </c>
      <c r="J22" s="118" t="str">
        <f>IF(INDEX(入力ｼｰﾄ!$L$11:$M$90,$I22,1)="","",INDEX(入力ｼｰﾄ!$L$11:$M$90,$I22,1))</f>
        <v/>
      </c>
      <c r="K22" s="119"/>
      <c r="L22" s="27" t="str">
        <f>IF(INDEX(入力ｼｰﾄ!$L$11:$M$90,$I22,2)="","",INDEX(入力ｼｰﾄ!$L$11:$M$90,$I22,2))</f>
        <v/>
      </c>
      <c r="M22" s="15" t="s">
        <v>7</v>
      </c>
      <c r="O22" s="10">
        <f t="shared" si="3"/>
        <v>12</v>
      </c>
      <c r="P22" s="120" t="str">
        <f>IF(INDEX(入力ｼｰﾄ!$D$11:$D$22,O22,1)="","",INDEX(入力ｼｰﾄ!$D$11:$D$22,O22,1))</f>
        <v/>
      </c>
      <c r="Q22" s="136"/>
    </row>
    <row r="23" spans="1:19" ht="36" customHeight="1">
      <c r="A23" s="9">
        <f t="shared" si="0"/>
        <v>13</v>
      </c>
      <c r="B23" s="118" t="str">
        <f>IF(INDEX(入力ｼｰﾄ!$H$11:$H$90,A23,1)="","",INDEX(入力ｼｰﾄ!$H$11:$H$90,A23,1))</f>
        <v/>
      </c>
      <c r="C23" s="119"/>
      <c r="D23" s="15" t="s">
        <v>7</v>
      </c>
      <c r="E23" s="9">
        <f t="shared" si="1"/>
        <v>33</v>
      </c>
      <c r="F23" s="34" t="str">
        <f>IF(INDEX(入力ｼｰﾄ!$H$11:$H$90,E23,1)="","",INDEX(入力ｼｰﾄ!$H$11:$H$90,E23,1))</f>
        <v/>
      </c>
      <c r="G23" s="15" t="s">
        <v>7</v>
      </c>
      <c r="H23" s="31"/>
      <c r="I23" s="9">
        <f t="shared" si="2"/>
        <v>13</v>
      </c>
      <c r="J23" s="118" t="str">
        <f>IF(INDEX(入力ｼｰﾄ!$L$11:$M$90,$I23,1)="","",INDEX(入力ｼｰﾄ!$L$11:$M$90,$I23,1))</f>
        <v/>
      </c>
      <c r="K23" s="119"/>
      <c r="L23" s="27" t="str">
        <f>IF(INDEX(入力ｼｰﾄ!$L$11:$M$90,$I23,2)="","",INDEX(入力ｼｰﾄ!$L$11:$M$90,$I23,2))</f>
        <v/>
      </c>
      <c r="M23" s="15" t="s">
        <v>7</v>
      </c>
      <c r="O23" s="90" t="s">
        <v>12</v>
      </c>
      <c r="P23" s="90"/>
      <c r="Q23" s="91"/>
    </row>
    <row r="24" spans="1:19" ht="36" customHeight="1" thickBot="1">
      <c r="A24" s="9">
        <f t="shared" si="0"/>
        <v>14</v>
      </c>
      <c r="B24" s="118" t="str">
        <f>IF(INDEX(入力ｼｰﾄ!$H$11:$H$90,A24,1)="","",INDEX(入力ｼｰﾄ!$H$11:$H$90,A24,1))</f>
        <v/>
      </c>
      <c r="C24" s="119"/>
      <c r="D24" s="15" t="s">
        <v>7</v>
      </c>
      <c r="E24" s="9">
        <f t="shared" si="1"/>
        <v>34</v>
      </c>
      <c r="F24" s="34" t="str">
        <f>IF(INDEX(入力ｼｰﾄ!$H$11:$H$90,E24,1)="","",INDEX(入力ｼｰﾄ!$H$11:$H$90,E24,1))</f>
        <v/>
      </c>
      <c r="G24" s="15" t="s">
        <v>7</v>
      </c>
      <c r="H24" s="31"/>
      <c r="I24" s="9">
        <f t="shared" si="2"/>
        <v>14</v>
      </c>
      <c r="J24" s="118" t="str">
        <f>IF(INDEX(入力ｼｰﾄ!$L$11:$M$90,$I24,1)="","",INDEX(入力ｼｰﾄ!$L$11:$M$90,$I24,1))</f>
        <v/>
      </c>
      <c r="K24" s="119"/>
      <c r="L24" s="27" t="str">
        <f>IF(INDEX(入力ｼｰﾄ!$L$11:$M$90,$I24,2)="","",INDEX(入力ｼｰﾄ!$L$11:$M$90,$I24,2))</f>
        <v/>
      </c>
      <c r="M24" s="15" t="s">
        <v>7</v>
      </c>
      <c r="O24" s="92"/>
      <c r="P24" s="92"/>
      <c r="Q24" s="92"/>
    </row>
    <row r="25" spans="1:19" ht="36" customHeight="1">
      <c r="A25" s="9">
        <f t="shared" si="0"/>
        <v>15</v>
      </c>
      <c r="B25" s="118" t="str">
        <f>IF(INDEX(入力ｼｰﾄ!$H$11:$H$90,A25,1)="","",INDEX(入力ｼｰﾄ!$H$11:$H$90,A25,1))</f>
        <v/>
      </c>
      <c r="C25" s="119"/>
      <c r="D25" s="15" t="s">
        <v>7</v>
      </c>
      <c r="E25" s="9">
        <f t="shared" si="1"/>
        <v>35</v>
      </c>
      <c r="F25" s="34" t="str">
        <f>IF(INDEX(入力ｼｰﾄ!$H$11:$H$90,E25,1)="","",INDEX(入力ｼｰﾄ!$H$11:$H$90,E25,1))</f>
        <v/>
      </c>
      <c r="G25" s="15" t="s">
        <v>7</v>
      </c>
      <c r="H25" s="31"/>
      <c r="I25" s="9">
        <f t="shared" si="2"/>
        <v>15</v>
      </c>
      <c r="J25" s="118" t="str">
        <f>IF(INDEX(入力ｼｰﾄ!$L$11:$M$90,$I25,1)="","",INDEX(入力ｼｰﾄ!$L$11:$M$90,$I25,1))</f>
        <v/>
      </c>
      <c r="K25" s="119"/>
      <c r="L25" s="27" t="str">
        <f>IF(INDEX(入力ｼｰﾄ!$L$11:$M$90,$I25,2)="","",INDEX(入力ｼｰﾄ!$L$11:$M$90,$I25,2))</f>
        <v/>
      </c>
      <c r="M25" s="15" t="s">
        <v>7</v>
      </c>
      <c r="O25" s="29" t="s">
        <v>6</v>
      </c>
      <c r="P25" s="93" t="str">
        <f>IF(入力ｼｰﾄ!L6="","",入力ｼｰﾄ!L6)</f>
        <v/>
      </c>
      <c r="Q25" s="94"/>
    </row>
    <row r="26" spans="1:19" ht="36" customHeight="1" thickBot="1">
      <c r="A26" s="9">
        <f t="shared" si="0"/>
        <v>16</v>
      </c>
      <c r="B26" s="118" t="str">
        <f>IF(INDEX(入力ｼｰﾄ!$H$11:$H$90,A26,1)="","",INDEX(入力ｼｰﾄ!$H$11:$H$90,A26,1))</f>
        <v/>
      </c>
      <c r="C26" s="119"/>
      <c r="D26" s="15" t="s">
        <v>7</v>
      </c>
      <c r="E26" s="9">
        <f t="shared" si="1"/>
        <v>36</v>
      </c>
      <c r="F26" s="34" t="str">
        <f>IF(INDEX(入力ｼｰﾄ!$H$11:$H$90,E26,1)="","",INDEX(入力ｼｰﾄ!$H$11:$H$90,E26,1))</f>
        <v/>
      </c>
      <c r="G26" s="15" t="s">
        <v>7</v>
      </c>
      <c r="H26" s="31"/>
      <c r="I26" s="9">
        <f t="shared" si="2"/>
        <v>16</v>
      </c>
      <c r="J26" s="118" t="str">
        <f>IF(INDEX(入力ｼｰﾄ!$L$11:$M$90,$I26,1)="","",INDEX(入力ｼｰﾄ!$L$11:$M$90,$I26,1))</f>
        <v/>
      </c>
      <c r="K26" s="119"/>
      <c r="L26" s="27" t="str">
        <f>IF(INDEX(入力ｼｰﾄ!$L$11:$M$90,$I26,2)="","",INDEX(入力ｼｰﾄ!$L$11:$M$90,$I26,2))</f>
        <v/>
      </c>
      <c r="M26" s="15" t="s">
        <v>7</v>
      </c>
      <c r="O26" s="10" t="s">
        <v>5</v>
      </c>
      <c r="P26" s="95" t="str">
        <f>IF(入力ｼｰﾄ!L7="","",入力ｼｰﾄ!L7)</f>
        <v/>
      </c>
      <c r="Q26" s="96"/>
    </row>
    <row r="27" spans="1:19" ht="36" customHeight="1" thickBot="1">
      <c r="A27" s="9">
        <f t="shared" si="0"/>
        <v>17</v>
      </c>
      <c r="B27" s="118" t="str">
        <f>IF(INDEX(入力ｼｰﾄ!$H$11:$H$90,A27,1)="","",INDEX(入力ｼｰﾄ!$H$11:$H$90,A27,1))</f>
        <v/>
      </c>
      <c r="C27" s="119"/>
      <c r="D27" s="15" t="s">
        <v>7</v>
      </c>
      <c r="E27" s="9">
        <f t="shared" si="1"/>
        <v>37</v>
      </c>
      <c r="F27" s="34" t="str">
        <f>IF(INDEX(入力ｼｰﾄ!$H$11:$H$90,E27,1)="","",INDEX(入力ｼｰﾄ!$H$11:$H$90,E27,1))</f>
        <v/>
      </c>
      <c r="G27" s="15" t="s">
        <v>7</v>
      </c>
      <c r="H27" s="31"/>
      <c r="I27" s="9">
        <f t="shared" si="2"/>
        <v>17</v>
      </c>
      <c r="J27" s="118" t="str">
        <f>IF(INDEX(入力ｼｰﾄ!$L$11:$M$90,$I27,1)="","",INDEX(入力ｼｰﾄ!$L$11:$M$90,$I27,1))</f>
        <v/>
      </c>
      <c r="K27" s="119"/>
      <c r="L27" s="27" t="str">
        <f>IF(INDEX(入力ｼｰﾄ!$L$11:$M$90,$I27,2)="","",INDEX(入力ｼｰﾄ!$L$11:$M$90,$I27,2))</f>
        <v/>
      </c>
      <c r="M27" s="15" t="s">
        <v>7</v>
      </c>
    </row>
    <row r="28" spans="1:19" ht="36" customHeight="1">
      <c r="A28" s="9">
        <f t="shared" si="0"/>
        <v>18</v>
      </c>
      <c r="B28" s="118" t="str">
        <f>IF(INDEX(入力ｼｰﾄ!$H$11:$H$90,A28,1)="","",INDEX(入力ｼｰﾄ!$H$11:$H$90,A28,1))</f>
        <v/>
      </c>
      <c r="C28" s="119"/>
      <c r="D28" s="15" t="s">
        <v>7</v>
      </c>
      <c r="E28" s="9">
        <f t="shared" si="1"/>
        <v>38</v>
      </c>
      <c r="F28" s="34" t="str">
        <f>IF(INDEX(入力ｼｰﾄ!$H$11:$H$90,E28,1)="","",INDEX(入力ｼｰﾄ!$H$11:$H$90,E28,1))</f>
        <v/>
      </c>
      <c r="G28" s="15" t="s">
        <v>7</v>
      </c>
      <c r="H28" s="31"/>
      <c r="I28" s="9">
        <f t="shared" si="2"/>
        <v>18</v>
      </c>
      <c r="J28" s="118" t="str">
        <f>IF(INDEX(入力ｼｰﾄ!$L$11:$M$90,$I28,1)="","",INDEX(入力ｼｰﾄ!$L$11:$M$90,$I28,1))</f>
        <v/>
      </c>
      <c r="K28" s="119"/>
      <c r="L28" s="27" t="str">
        <f>IF(INDEX(入力ｼｰﾄ!$L$11:$M$90,$I28,2)="","",INDEX(入力ｼｰﾄ!$L$11:$M$90,$I28,2))</f>
        <v/>
      </c>
      <c r="M28" s="15" t="s">
        <v>7</v>
      </c>
      <c r="O28" s="11" t="s">
        <v>31</v>
      </c>
      <c r="P28" s="42" t="str">
        <f>IF(入力ｼｰﾄ!H93="","",入力ｼｰﾄ!H93)</f>
        <v/>
      </c>
      <c r="Q28" s="39" t="s">
        <v>32</v>
      </c>
      <c r="S28" s="43"/>
    </row>
    <row r="29" spans="1:19" ht="34.5">
      <c r="A29" s="9">
        <f t="shared" si="0"/>
        <v>19</v>
      </c>
      <c r="B29" s="118" t="str">
        <f>IF(INDEX(入力ｼｰﾄ!$H$11:$H$90,A29,1)="","",INDEX(入力ｼｰﾄ!$H$11:$H$90,A29,1))</f>
        <v/>
      </c>
      <c r="C29" s="119"/>
      <c r="D29" s="15" t="s">
        <v>7</v>
      </c>
      <c r="E29" s="9">
        <f t="shared" si="1"/>
        <v>39</v>
      </c>
      <c r="F29" s="34" t="str">
        <f>IF(INDEX(入力ｼｰﾄ!$H$11:$H$90,E29,1)="","",INDEX(入力ｼｰﾄ!$H$11:$H$90,E29,1))</f>
        <v/>
      </c>
      <c r="G29" s="15" t="s">
        <v>7</v>
      </c>
      <c r="H29" s="31"/>
      <c r="I29" s="9">
        <f t="shared" si="2"/>
        <v>19</v>
      </c>
      <c r="J29" s="118" t="str">
        <f>IF(INDEX(入力ｼｰﾄ!$L$11:$M$90,$I29,1)="","",INDEX(入力ｼｰﾄ!$L$11:$M$90,$I29,1))</f>
        <v/>
      </c>
      <c r="K29" s="119"/>
      <c r="L29" s="27" t="str">
        <f>IF(INDEX(入力ｼｰﾄ!$L$11:$M$90,$I29,2)="","",INDEX(入力ｼｰﾄ!$L$11:$M$90,$I29,2))</f>
        <v/>
      </c>
      <c r="M29" s="15" t="s">
        <v>7</v>
      </c>
      <c r="O29" s="36" t="s">
        <v>3</v>
      </c>
      <c r="P29" s="37" t="str">
        <f>IF(入力ｼｰﾄ!M93="","",入力ｼｰﾄ!M93)</f>
        <v/>
      </c>
      <c r="Q29" s="38" t="s">
        <v>24</v>
      </c>
    </row>
    <row r="30" spans="1:19" ht="36" customHeight="1" thickBot="1">
      <c r="A30" s="10">
        <f t="shared" si="0"/>
        <v>20</v>
      </c>
      <c r="B30" s="120" t="str">
        <f>IF(INDEX(入力ｼｰﾄ!$H$11:$H$90,A30,1)="","",INDEX(入力ｼｰﾄ!$H$11:$H$90,A30,1))</f>
        <v/>
      </c>
      <c r="C30" s="121"/>
      <c r="D30" s="16" t="s">
        <v>7</v>
      </c>
      <c r="E30" s="10">
        <f t="shared" si="1"/>
        <v>40</v>
      </c>
      <c r="F30" s="35" t="str">
        <f>IF(INDEX(入力ｼｰﾄ!$H$11:$H$90,E30,1)="","",INDEX(入力ｼｰﾄ!$H$11:$H$90,E30,1))</f>
        <v/>
      </c>
      <c r="G30" s="16" t="s">
        <v>7</v>
      </c>
      <c r="H30" s="31"/>
      <c r="I30" s="10">
        <f t="shared" si="2"/>
        <v>20</v>
      </c>
      <c r="J30" s="120" t="str">
        <f>IF(INDEX(入力ｼｰﾄ!$L$11:$M$90,$I30,1)="","",INDEX(入力ｼｰﾄ!$L$11:$M$90,$I30,1))</f>
        <v/>
      </c>
      <c r="K30" s="121"/>
      <c r="L30" s="28" t="str">
        <f>IF(INDEX(入力ｼｰﾄ!$L$11:$M$90,$I30,2)="","",INDEX(入力ｼｰﾄ!$L$11:$M$90,$I30,2))</f>
        <v/>
      </c>
      <c r="M30" s="16" t="s">
        <v>7</v>
      </c>
      <c r="O30" s="4" t="s">
        <v>4</v>
      </c>
      <c r="P30" s="143" t="s">
        <v>56</v>
      </c>
      <c r="Q30" s="144"/>
    </row>
    <row r="31" spans="1:19" ht="0.95" customHeight="1">
      <c r="H31" s="32"/>
    </row>
    <row r="32" spans="1:19" s="3" customFormat="1" ht="42" customHeight="1">
      <c r="A32" s="23" t="s">
        <v>55</v>
      </c>
      <c r="I32" s="8"/>
    </row>
    <row r="33" spans="1:17" ht="32.25">
      <c r="A33" s="127" t="s">
        <v>33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</row>
    <row r="34" spans="1:17" ht="24">
      <c r="A34" s="128" t="s">
        <v>21</v>
      </c>
      <c r="B34" s="128"/>
      <c r="C34" s="25" t="str">
        <f>C3</f>
        <v/>
      </c>
      <c r="D34" s="25"/>
      <c r="E34" s="25"/>
      <c r="F34" s="3" t="s">
        <v>26</v>
      </c>
      <c r="O34" s="24"/>
      <c r="P34" s="129" t="s">
        <v>10</v>
      </c>
      <c r="Q34" s="129"/>
    </row>
    <row r="35" spans="1:17" s="3" customFormat="1" ht="8.1" customHeight="1">
      <c r="A35" s="12"/>
      <c r="I35" s="8"/>
    </row>
    <row r="36" spans="1:17" ht="39.950000000000003" customHeight="1">
      <c r="A36" s="130" t="s">
        <v>23</v>
      </c>
      <c r="B36" s="131"/>
      <c r="C36" s="89" t="str">
        <f>C5</f>
        <v/>
      </c>
      <c r="D36" s="89"/>
      <c r="E36" s="89"/>
      <c r="F36" s="89"/>
      <c r="G36" s="89"/>
      <c r="H36" s="89"/>
      <c r="I36" s="89"/>
      <c r="J36" s="19" t="s">
        <v>27</v>
      </c>
      <c r="K36" s="115" t="str">
        <f>K5</f>
        <v/>
      </c>
      <c r="L36" s="116"/>
      <c r="M36" s="20" t="s">
        <v>9</v>
      </c>
      <c r="N36" s="117" t="str">
        <f>N5</f>
        <v/>
      </c>
      <c r="O36" s="117"/>
      <c r="P36" s="117"/>
      <c r="Q36" s="21" t="s">
        <v>20</v>
      </c>
    </row>
    <row r="37" spans="1:17" hidden="1">
      <c r="M37" s="3"/>
    </row>
    <row r="38" spans="1:17" ht="39.950000000000003" customHeight="1">
      <c r="A38" s="130" t="s">
        <v>22</v>
      </c>
      <c r="B38" s="131"/>
      <c r="C38" s="117" t="str">
        <f>C7</f>
        <v/>
      </c>
      <c r="D38" s="117"/>
      <c r="E38" s="117"/>
      <c r="F38" s="117"/>
      <c r="G38" s="117"/>
      <c r="H38" s="117"/>
      <c r="I38" s="117"/>
      <c r="J38" s="117"/>
      <c r="K38" s="117"/>
      <c r="L38" s="132"/>
      <c r="M38" s="20" t="s">
        <v>11</v>
      </c>
      <c r="N38" s="117" t="str">
        <f>N7</f>
        <v/>
      </c>
      <c r="O38" s="117"/>
      <c r="P38" s="117"/>
      <c r="Q38" s="132"/>
    </row>
    <row r="39" spans="1:17" ht="12" customHeight="1" thickBot="1">
      <c r="H39" s="32"/>
    </row>
    <row r="40" spans="1:17" ht="24" customHeight="1">
      <c r="A40" s="122" t="s">
        <v>29</v>
      </c>
      <c r="B40" s="123"/>
      <c r="C40" s="123"/>
      <c r="D40" s="123"/>
      <c r="E40" s="123"/>
      <c r="F40" s="123"/>
      <c r="G40" s="124"/>
      <c r="H40" s="32"/>
      <c r="I40" s="122" t="s">
        <v>8</v>
      </c>
      <c r="J40" s="123"/>
      <c r="K40" s="123"/>
      <c r="L40" s="123"/>
      <c r="M40" s="124"/>
      <c r="O40" s="106"/>
      <c r="P40" s="107"/>
      <c r="Q40" s="108"/>
    </row>
    <row r="41" spans="1:17" ht="24" customHeight="1" thickBot="1">
      <c r="A41" s="4" t="s">
        <v>0</v>
      </c>
      <c r="B41" s="133" t="s">
        <v>2</v>
      </c>
      <c r="C41" s="134"/>
      <c r="D41" s="7" t="s">
        <v>1</v>
      </c>
      <c r="E41" s="4" t="s">
        <v>0</v>
      </c>
      <c r="F41" s="6" t="s">
        <v>2</v>
      </c>
      <c r="G41" s="7" t="s">
        <v>1</v>
      </c>
      <c r="H41" s="32"/>
      <c r="I41" s="10" t="s">
        <v>0</v>
      </c>
      <c r="J41" s="137" t="s">
        <v>2</v>
      </c>
      <c r="K41" s="141"/>
      <c r="L41" s="5" t="s">
        <v>2</v>
      </c>
      <c r="M41" s="7" t="s">
        <v>1</v>
      </c>
      <c r="O41" s="109"/>
      <c r="P41" s="110"/>
      <c r="Q41" s="111"/>
    </row>
    <row r="42" spans="1:17" ht="36" customHeight="1">
      <c r="A42" s="14">
        <v>41</v>
      </c>
      <c r="B42" s="125" t="str">
        <f>IF(INDEX(入力ｼｰﾄ!$H$11:$H$90,A42,1)="","",INDEX(入力ｼｰﾄ!$H$11:$H$90,A42,1))</f>
        <v/>
      </c>
      <c r="C42" s="126"/>
      <c r="D42" s="15" t="s">
        <v>7</v>
      </c>
      <c r="E42" s="14">
        <v>61</v>
      </c>
      <c r="F42" s="33" t="str">
        <f>IF(INDEX(入力ｼｰﾄ!$H$11:$H$90,E42,1)="","",INDEX(入力ｼｰﾄ!$H$11:$H$90,E42,1))</f>
        <v/>
      </c>
      <c r="G42" s="15" t="s">
        <v>7</v>
      </c>
      <c r="H42" s="32"/>
      <c r="I42" s="14">
        <v>21</v>
      </c>
      <c r="J42" s="125" t="str">
        <f>IF(INDEX(入力ｼｰﾄ!$L$11:$M$90,I42,1)="","",INDEX(入力ｼｰﾄ!$L$11:$M$90,I42,1))</f>
        <v/>
      </c>
      <c r="K42" s="126"/>
      <c r="L42" s="26" t="str">
        <f>IF(INDEX(入力ｼｰﾄ!$L$11:$M$90,I42,2)="","",INDEX(入力ｼｰﾄ!$L$11:$M$90,I42,2))</f>
        <v/>
      </c>
      <c r="M42" s="13" t="s">
        <v>7</v>
      </c>
      <c r="O42" s="109"/>
      <c r="P42" s="110"/>
      <c r="Q42" s="111"/>
    </row>
    <row r="43" spans="1:17" ht="36" customHeight="1">
      <c r="A43" s="9">
        <f>A42+1</f>
        <v>42</v>
      </c>
      <c r="B43" s="118" t="str">
        <f>IF(INDEX(入力ｼｰﾄ!$H$11:$H$90,A43,1)="","",INDEX(入力ｼｰﾄ!$H$11:$H$90,A43,1))</f>
        <v/>
      </c>
      <c r="C43" s="119"/>
      <c r="D43" s="15" t="s">
        <v>7</v>
      </c>
      <c r="E43" s="9">
        <f>E42+1</f>
        <v>62</v>
      </c>
      <c r="F43" s="34" t="str">
        <f>IF(INDEX(入力ｼｰﾄ!$H$11:$H$90,E43,1)="","",INDEX(入力ｼｰﾄ!$H$11:$H$90,E43,1))</f>
        <v/>
      </c>
      <c r="G43" s="15" t="s">
        <v>7</v>
      </c>
      <c r="H43" s="32"/>
      <c r="I43" s="9">
        <f>I42+1</f>
        <v>22</v>
      </c>
      <c r="J43" s="118" t="str">
        <f>IF(INDEX(入力ｼｰﾄ!$L$11:$M$90,I43,1)="","",INDEX(入力ｼｰﾄ!$L$11:$M$90,I43,1))</f>
        <v/>
      </c>
      <c r="K43" s="119"/>
      <c r="L43" s="27" t="str">
        <f>IF(INDEX(入力ｼｰﾄ!$L$11:$M$90,I43,2)="","",INDEX(入力ｼｰﾄ!$L$11:$M$90,I43,2))</f>
        <v/>
      </c>
      <c r="M43" s="15" t="s">
        <v>7</v>
      </c>
      <c r="O43" s="109"/>
      <c r="P43" s="110"/>
      <c r="Q43" s="111"/>
    </row>
    <row r="44" spans="1:17" ht="36" customHeight="1">
      <c r="A44" s="9">
        <f t="shared" ref="A44:A61" si="4">A43+1</f>
        <v>43</v>
      </c>
      <c r="B44" s="118" t="str">
        <f>IF(INDEX(入力ｼｰﾄ!$H$11:$H$90,A44,1)="","",INDEX(入力ｼｰﾄ!$H$11:$H$90,A44,1))</f>
        <v/>
      </c>
      <c r="C44" s="119"/>
      <c r="D44" s="15" t="s">
        <v>7</v>
      </c>
      <c r="E44" s="9">
        <f t="shared" ref="E44:E61" si="5">E43+1</f>
        <v>63</v>
      </c>
      <c r="F44" s="34" t="str">
        <f>IF(INDEX(入力ｼｰﾄ!$H$11:$H$90,E44,1)="","",INDEX(入力ｼｰﾄ!$H$11:$H$90,E44,1))</f>
        <v/>
      </c>
      <c r="G44" s="15" t="s">
        <v>7</v>
      </c>
      <c r="H44" s="32"/>
      <c r="I44" s="9">
        <f t="shared" ref="I44:I61" si="6">I43+1</f>
        <v>23</v>
      </c>
      <c r="J44" s="118" t="str">
        <f>IF(INDEX(入力ｼｰﾄ!$L$11:$M$90,I44,1)="","",INDEX(入力ｼｰﾄ!$L$11:$M$90,I44,1))</f>
        <v/>
      </c>
      <c r="K44" s="119"/>
      <c r="L44" s="27" t="str">
        <f>IF(INDEX(入力ｼｰﾄ!$L$11:$M$90,I44,2)="","",INDEX(入力ｼｰﾄ!$L$11:$M$90,I44,2))</f>
        <v/>
      </c>
      <c r="M44" s="15" t="s">
        <v>7</v>
      </c>
      <c r="O44" s="109"/>
      <c r="P44" s="110"/>
      <c r="Q44" s="111"/>
    </row>
    <row r="45" spans="1:17" ht="36" customHeight="1">
      <c r="A45" s="9">
        <f t="shared" si="4"/>
        <v>44</v>
      </c>
      <c r="B45" s="118" t="str">
        <f>IF(INDEX(入力ｼｰﾄ!$H$11:$H$90,A45,1)="","",INDEX(入力ｼｰﾄ!$H$11:$H$90,A45,1))</f>
        <v/>
      </c>
      <c r="C45" s="119"/>
      <c r="D45" s="15" t="s">
        <v>7</v>
      </c>
      <c r="E45" s="9">
        <f t="shared" si="5"/>
        <v>64</v>
      </c>
      <c r="F45" s="34" t="str">
        <f>IF(INDEX(入力ｼｰﾄ!$H$11:$H$90,E45,1)="","",INDEX(入力ｼｰﾄ!$H$11:$H$90,E45,1))</f>
        <v/>
      </c>
      <c r="G45" s="15" t="s">
        <v>7</v>
      </c>
      <c r="I45" s="9">
        <f t="shared" si="6"/>
        <v>24</v>
      </c>
      <c r="J45" s="118" t="str">
        <f>IF(INDEX(入力ｼｰﾄ!$L$11:$M$90,I45,1)="","",INDEX(入力ｼｰﾄ!$L$11:$M$90,I45,1))</f>
        <v/>
      </c>
      <c r="K45" s="119"/>
      <c r="L45" s="27" t="str">
        <f>IF(INDEX(入力ｼｰﾄ!$L$11:$M$90,I45,2)="","",INDEX(入力ｼｰﾄ!$L$11:$M$90,I45,2))</f>
        <v/>
      </c>
      <c r="M45" s="15" t="s">
        <v>7</v>
      </c>
      <c r="O45" s="109"/>
      <c r="P45" s="110"/>
      <c r="Q45" s="111"/>
    </row>
    <row r="46" spans="1:17" ht="36" customHeight="1">
      <c r="A46" s="9">
        <f t="shared" si="4"/>
        <v>45</v>
      </c>
      <c r="B46" s="118" t="str">
        <f>IF(INDEX(入力ｼｰﾄ!$H$11:$H$90,A46,1)="","",INDEX(入力ｼｰﾄ!$H$11:$H$90,A46,1))</f>
        <v/>
      </c>
      <c r="C46" s="119"/>
      <c r="D46" s="15" t="s">
        <v>7</v>
      </c>
      <c r="E46" s="9">
        <f t="shared" si="5"/>
        <v>65</v>
      </c>
      <c r="F46" s="34" t="str">
        <f>IF(INDEX(入力ｼｰﾄ!$H$11:$H$90,E46,1)="","",INDEX(入力ｼｰﾄ!$H$11:$H$90,E46,1))</f>
        <v/>
      </c>
      <c r="G46" s="15" t="s">
        <v>7</v>
      </c>
      <c r="I46" s="9">
        <f t="shared" si="6"/>
        <v>25</v>
      </c>
      <c r="J46" s="118" t="str">
        <f>IF(INDEX(入力ｼｰﾄ!$L$11:$M$90,I46,1)="","",INDEX(入力ｼｰﾄ!$L$11:$M$90,I46,1))</f>
        <v/>
      </c>
      <c r="K46" s="119"/>
      <c r="L46" s="27" t="str">
        <f>IF(INDEX(入力ｼｰﾄ!$L$11:$M$90,I46,2)="","",INDEX(入力ｼｰﾄ!$L$11:$M$90,I46,2))</f>
        <v/>
      </c>
      <c r="M46" s="15" t="s">
        <v>7</v>
      </c>
      <c r="O46" s="109"/>
      <c r="P46" s="110"/>
      <c r="Q46" s="111"/>
    </row>
    <row r="47" spans="1:17" ht="36" customHeight="1">
      <c r="A47" s="9">
        <f t="shared" si="4"/>
        <v>46</v>
      </c>
      <c r="B47" s="118" t="str">
        <f>IF(INDEX(入力ｼｰﾄ!$H$11:$H$90,A47,1)="","",INDEX(入力ｼｰﾄ!$H$11:$H$90,A47,1))</f>
        <v/>
      </c>
      <c r="C47" s="119"/>
      <c r="D47" s="15" t="s">
        <v>7</v>
      </c>
      <c r="E47" s="9">
        <f t="shared" si="5"/>
        <v>66</v>
      </c>
      <c r="F47" s="34" t="str">
        <f>IF(INDEX(入力ｼｰﾄ!$H$11:$H$90,E47,1)="","",INDEX(入力ｼｰﾄ!$H$11:$H$90,E47,1))</f>
        <v/>
      </c>
      <c r="G47" s="15" t="s">
        <v>7</v>
      </c>
      <c r="I47" s="9">
        <f t="shared" si="6"/>
        <v>26</v>
      </c>
      <c r="J47" s="118" t="str">
        <f>IF(INDEX(入力ｼｰﾄ!$L$11:$M$90,I47,1)="","",INDEX(入力ｼｰﾄ!$L$11:$M$90,I47,1))</f>
        <v/>
      </c>
      <c r="K47" s="119"/>
      <c r="L47" s="27" t="str">
        <f>IF(INDEX(入力ｼｰﾄ!$L$11:$M$90,I47,2)="","",INDEX(入力ｼｰﾄ!$L$11:$M$90,I47,2))</f>
        <v/>
      </c>
      <c r="M47" s="15" t="s">
        <v>7</v>
      </c>
      <c r="O47" s="109"/>
      <c r="P47" s="110"/>
      <c r="Q47" s="111"/>
    </row>
    <row r="48" spans="1:17" ht="36" customHeight="1">
      <c r="A48" s="9">
        <f t="shared" si="4"/>
        <v>47</v>
      </c>
      <c r="B48" s="118" t="str">
        <f>IF(INDEX(入力ｼｰﾄ!$H$11:$H$90,A48,1)="","",INDEX(入力ｼｰﾄ!$H$11:$H$90,A48,1))</f>
        <v/>
      </c>
      <c r="C48" s="119"/>
      <c r="D48" s="15" t="s">
        <v>7</v>
      </c>
      <c r="E48" s="9">
        <f t="shared" si="5"/>
        <v>67</v>
      </c>
      <c r="F48" s="34" t="str">
        <f>IF(INDEX(入力ｼｰﾄ!$H$11:$H$90,E48,1)="","",INDEX(入力ｼｰﾄ!$H$11:$H$90,E48,1))</f>
        <v/>
      </c>
      <c r="G48" s="15" t="s">
        <v>7</v>
      </c>
      <c r="I48" s="9">
        <f t="shared" si="6"/>
        <v>27</v>
      </c>
      <c r="J48" s="118" t="str">
        <f>IF(INDEX(入力ｼｰﾄ!$L$11:$M$90,I48,1)="","",INDEX(入力ｼｰﾄ!$L$11:$M$90,I48,1))</f>
        <v/>
      </c>
      <c r="K48" s="119"/>
      <c r="L48" s="27" t="str">
        <f>IF(INDEX(入力ｼｰﾄ!$L$11:$M$90,I48,2)="","",INDEX(入力ｼｰﾄ!$L$11:$M$90,I48,2))</f>
        <v/>
      </c>
      <c r="M48" s="15" t="s">
        <v>7</v>
      </c>
      <c r="O48" s="109"/>
      <c r="P48" s="110"/>
      <c r="Q48" s="111"/>
    </row>
    <row r="49" spans="1:17" ht="36" customHeight="1">
      <c r="A49" s="9">
        <f t="shared" si="4"/>
        <v>48</v>
      </c>
      <c r="B49" s="118" t="str">
        <f>IF(INDEX(入力ｼｰﾄ!$H$11:$H$90,A49,1)="","",INDEX(入力ｼｰﾄ!$H$11:$H$90,A49,1))</f>
        <v/>
      </c>
      <c r="C49" s="119"/>
      <c r="D49" s="15" t="s">
        <v>7</v>
      </c>
      <c r="E49" s="9">
        <f t="shared" si="5"/>
        <v>68</v>
      </c>
      <c r="F49" s="34" t="str">
        <f>IF(INDEX(入力ｼｰﾄ!$H$11:$H$90,E49,1)="","",INDEX(入力ｼｰﾄ!$H$11:$H$90,E49,1))</f>
        <v/>
      </c>
      <c r="G49" s="15" t="s">
        <v>7</v>
      </c>
      <c r="I49" s="9">
        <f t="shared" si="6"/>
        <v>28</v>
      </c>
      <c r="J49" s="118" t="str">
        <f>IF(INDEX(入力ｼｰﾄ!$L$11:$M$90,I49,1)="","",INDEX(入力ｼｰﾄ!$L$11:$M$90,I49,1))</f>
        <v/>
      </c>
      <c r="K49" s="119"/>
      <c r="L49" s="27" t="str">
        <f>IF(INDEX(入力ｼｰﾄ!$L$11:$M$90,I49,2)="","",INDEX(入力ｼｰﾄ!$L$11:$M$90,I49,2))</f>
        <v/>
      </c>
      <c r="M49" s="15" t="s">
        <v>7</v>
      </c>
      <c r="O49" s="109"/>
      <c r="P49" s="110"/>
      <c r="Q49" s="111"/>
    </row>
    <row r="50" spans="1:17" ht="36" customHeight="1">
      <c r="A50" s="9">
        <f t="shared" si="4"/>
        <v>49</v>
      </c>
      <c r="B50" s="118" t="str">
        <f>IF(INDEX(入力ｼｰﾄ!$H$11:$H$90,A50,1)="","",INDEX(入力ｼｰﾄ!$H$11:$H$90,A50,1))</f>
        <v/>
      </c>
      <c r="C50" s="119"/>
      <c r="D50" s="15" t="s">
        <v>7</v>
      </c>
      <c r="E50" s="9">
        <f t="shared" si="5"/>
        <v>69</v>
      </c>
      <c r="F50" s="34" t="str">
        <f>IF(INDEX(入力ｼｰﾄ!$H$11:$H$90,E50,1)="","",INDEX(入力ｼｰﾄ!$H$11:$H$90,E50,1))</f>
        <v/>
      </c>
      <c r="G50" s="15" t="s">
        <v>7</v>
      </c>
      <c r="I50" s="9">
        <f t="shared" si="6"/>
        <v>29</v>
      </c>
      <c r="J50" s="118" t="str">
        <f>IF(INDEX(入力ｼｰﾄ!$L$11:$M$90,I50,1)="","",INDEX(入力ｼｰﾄ!$L$11:$M$90,I50,1))</f>
        <v/>
      </c>
      <c r="K50" s="119"/>
      <c r="L50" s="27" t="str">
        <f>IF(INDEX(入力ｼｰﾄ!$L$11:$M$90,I50,2)="","",INDEX(入力ｼｰﾄ!$L$11:$M$90,I50,2))</f>
        <v/>
      </c>
      <c r="M50" s="15" t="s">
        <v>7</v>
      </c>
      <c r="O50" s="109"/>
      <c r="P50" s="110"/>
      <c r="Q50" s="111"/>
    </row>
    <row r="51" spans="1:17" ht="36" customHeight="1">
      <c r="A51" s="9">
        <f t="shared" si="4"/>
        <v>50</v>
      </c>
      <c r="B51" s="118" t="str">
        <f>IF(INDEX(入力ｼｰﾄ!$H$11:$H$90,A51,1)="","",INDEX(入力ｼｰﾄ!$H$11:$H$90,A51,1))</f>
        <v/>
      </c>
      <c r="C51" s="119"/>
      <c r="D51" s="15" t="s">
        <v>7</v>
      </c>
      <c r="E51" s="9">
        <f t="shared" si="5"/>
        <v>70</v>
      </c>
      <c r="F51" s="34" t="str">
        <f>IF(INDEX(入力ｼｰﾄ!$H$11:$H$90,E51,1)="","",INDEX(入力ｼｰﾄ!$H$11:$H$90,E51,1))</f>
        <v/>
      </c>
      <c r="G51" s="15" t="s">
        <v>7</v>
      </c>
      <c r="I51" s="9">
        <f t="shared" si="6"/>
        <v>30</v>
      </c>
      <c r="J51" s="118" t="str">
        <f>IF(INDEX(入力ｼｰﾄ!$L$11:$M$90,I51,1)="","",INDEX(入力ｼｰﾄ!$L$11:$M$90,I51,1))</f>
        <v/>
      </c>
      <c r="K51" s="119"/>
      <c r="L51" s="27" t="str">
        <f>IF(INDEX(入力ｼｰﾄ!$L$11:$M$90,I51,2)="","",INDEX(入力ｼｰﾄ!$L$11:$M$90,I51,2))</f>
        <v/>
      </c>
      <c r="M51" s="15" t="s">
        <v>7</v>
      </c>
      <c r="O51" s="109"/>
      <c r="P51" s="110"/>
      <c r="Q51" s="111"/>
    </row>
    <row r="52" spans="1:17" ht="36" customHeight="1">
      <c r="A52" s="9">
        <f t="shared" si="4"/>
        <v>51</v>
      </c>
      <c r="B52" s="118" t="str">
        <f>IF(INDEX(入力ｼｰﾄ!$H$11:$H$90,A52,1)="","",INDEX(入力ｼｰﾄ!$H$11:$H$90,A52,1))</f>
        <v/>
      </c>
      <c r="C52" s="119"/>
      <c r="D52" s="15" t="s">
        <v>7</v>
      </c>
      <c r="E52" s="9">
        <f t="shared" si="5"/>
        <v>71</v>
      </c>
      <c r="F52" s="34" t="str">
        <f>IF(INDEX(入力ｼｰﾄ!$H$11:$H$90,E52,1)="","",INDEX(入力ｼｰﾄ!$H$11:$H$90,E52,1))</f>
        <v/>
      </c>
      <c r="G52" s="15" t="s">
        <v>7</v>
      </c>
      <c r="I52" s="9">
        <f t="shared" si="6"/>
        <v>31</v>
      </c>
      <c r="J52" s="118" t="str">
        <f>IF(INDEX(入力ｼｰﾄ!$L$11:$M$90,I52,1)="","",INDEX(入力ｼｰﾄ!$L$11:$M$90,I52,1))</f>
        <v/>
      </c>
      <c r="K52" s="119"/>
      <c r="L52" s="27" t="str">
        <f>IF(INDEX(入力ｼｰﾄ!$L$11:$M$90,I52,2)="","",INDEX(入力ｼｰﾄ!$L$11:$M$90,I52,2))</f>
        <v/>
      </c>
      <c r="M52" s="15" t="s">
        <v>7</v>
      </c>
      <c r="O52" s="109"/>
      <c r="P52" s="110"/>
      <c r="Q52" s="111"/>
    </row>
    <row r="53" spans="1:17" ht="36" customHeight="1" thickBot="1">
      <c r="A53" s="9">
        <f t="shared" si="4"/>
        <v>52</v>
      </c>
      <c r="B53" s="118" t="str">
        <f>IF(INDEX(入力ｼｰﾄ!$H$11:$H$90,A53,1)="","",INDEX(入力ｼｰﾄ!$H$11:$H$90,A53,1))</f>
        <v/>
      </c>
      <c r="C53" s="119"/>
      <c r="D53" s="15" t="s">
        <v>7</v>
      </c>
      <c r="E53" s="9">
        <f t="shared" si="5"/>
        <v>72</v>
      </c>
      <c r="F53" s="34" t="str">
        <f>IF(INDEX(入力ｼｰﾄ!$H$11:$H$90,E53,1)="","",INDEX(入力ｼｰﾄ!$H$11:$H$90,E53,1))</f>
        <v/>
      </c>
      <c r="G53" s="15" t="s">
        <v>7</v>
      </c>
      <c r="I53" s="9">
        <f t="shared" si="6"/>
        <v>32</v>
      </c>
      <c r="J53" s="118" t="str">
        <f>IF(INDEX(入力ｼｰﾄ!$L$11:$M$90,I53,1)="","",INDEX(入力ｼｰﾄ!$L$11:$M$90,I53,1))</f>
        <v/>
      </c>
      <c r="K53" s="119"/>
      <c r="L53" s="27" t="str">
        <f>IF(INDEX(入力ｼｰﾄ!$L$11:$M$90,I53,2)="","",INDEX(入力ｼｰﾄ!$L$11:$M$90,I53,2))</f>
        <v/>
      </c>
      <c r="M53" s="15" t="s">
        <v>7</v>
      </c>
      <c r="O53" s="112"/>
      <c r="P53" s="113"/>
      <c r="Q53" s="114"/>
    </row>
    <row r="54" spans="1:17" ht="36" customHeight="1">
      <c r="A54" s="9">
        <f t="shared" si="4"/>
        <v>53</v>
      </c>
      <c r="B54" s="118" t="str">
        <f>IF(INDEX(入力ｼｰﾄ!$H$11:$H$90,A54,1)="","",INDEX(入力ｼｰﾄ!$H$11:$H$90,A54,1))</f>
        <v/>
      </c>
      <c r="C54" s="119"/>
      <c r="D54" s="15" t="s">
        <v>7</v>
      </c>
      <c r="E54" s="9">
        <f t="shared" si="5"/>
        <v>73</v>
      </c>
      <c r="F54" s="34" t="str">
        <f>IF(INDEX(入力ｼｰﾄ!$H$11:$H$90,E54,1)="","",INDEX(入力ｼｰﾄ!$H$11:$H$90,E54,1))</f>
        <v/>
      </c>
      <c r="G54" s="15" t="s">
        <v>7</v>
      </c>
      <c r="I54" s="9">
        <f t="shared" si="6"/>
        <v>33</v>
      </c>
      <c r="J54" s="118" t="str">
        <f>IF(INDEX(入力ｼｰﾄ!$L$11:$M$90,I54,1)="","",INDEX(入力ｼｰﾄ!$L$11:$M$90,I54,1))</f>
        <v/>
      </c>
      <c r="K54" s="119"/>
      <c r="L54" s="27" t="str">
        <f>IF(INDEX(入力ｼｰﾄ!$L$11:$M$90,I54,2)="","",INDEX(入力ｼｰﾄ!$L$11:$M$90,I54,2))</f>
        <v/>
      </c>
      <c r="M54" s="15" t="s">
        <v>7</v>
      </c>
      <c r="O54" s="90" t="s">
        <v>12</v>
      </c>
      <c r="P54" s="90"/>
      <c r="Q54" s="91"/>
    </row>
    <row r="55" spans="1:17" ht="36" customHeight="1" thickBot="1">
      <c r="A55" s="9">
        <f t="shared" si="4"/>
        <v>54</v>
      </c>
      <c r="B55" s="118" t="str">
        <f>IF(INDEX(入力ｼｰﾄ!$H$11:$H$90,A55,1)="","",INDEX(入力ｼｰﾄ!$H$11:$H$90,A55,1))</f>
        <v/>
      </c>
      <c r="C55" s="119"/>
      <c r="D55" s="15" t="s">
        <v>7</v>
      </c>
      <c r="E55" s="9">
        <f t="shared" si="5"/>
        <v>74</v>
      </c>
      <c r="F55" s="34" t="str">
        <f>IF(INDEX(入力ｼｰﾄ!$H$11:$H$90,E55,1)="","",INDEX(入力ｼｰﾄ!$H$11:$H$90,E55,1))</f>
        <v/>
      </c>
      <c r="G55" s="15" t="s">
        <v>7</v>
      </c>
      <c r="I55" s="9">
        <f t="shared" si="6"/>
        <v>34</v>
      </c>
      <c r="J55" s="118" t="str">
        <f>IF(INDEX(入力ｼｰﾄ!$L$11:$M$90,I55,1)="","",INDEX(入力ｼｰﾄ!$L$11:$M$90,I55,1))</f>
        <v/>
      </c>
      <c r="K55" s="119"/>
      <c r="L55" s="27" t="str">
        <f>IF(INDEX(入力ｼｰﾄ!$L$11:$M$90,I55,2)="","",INDEX(入力ｼｰﾄ!$L$11:$M$90,I55,2))</f>
        <v/>
      </c>
      <c r="M55" s="15" t="s">
        <v>7</v>
      </c>
      <c r="O55" s="92"/>
      <c r="P55" s="92"/>
      <c r="Q55" s="92"/>
    </row>
    <row r="56" spans="1:17" ht="36" customHeight="1">
      <c r="A56" s="9">
        <f t="shared" si="4"/>
        <v>55</v>
      </c>
      <c r="B56" s="118" t="str">
        <f>IF(INDEX(入力ｼｰﾄ!$H$11:$H$90,A56,1)="","",INDEX(入力ｼｰﾄ!$H$11:$H$90,A56,1))</f>
        <v/>
      </c>
      <c r="C56" s="119"/>
      <c r="D56" s="15" t="s">
        <v>7</v>
      </c>
      <c r="E56" s="9">
        <f t="shared" si="5"/>
        <v>75</v>
      </c>
      <c r="F56" s="34" t="str">
        <f>IF(INDEX(入力ｼｰﾄ!$H$11:$H$90,E56,1)="","",INDEX(入力ｼｰﾄ!$H$11:$H$90,E56,1))</f>
        <v/>
      </c>
      <c r="G56" s="15" t="s">
        <v>7</v>
      </c>
      <c r="I56" s="9">
        <f t="shared" si="6"/>
        <v>35</v>
      </c>
      <c r="J56" s="118" t="str">
        <f>IF(INDEX(入力ｼｰﾄ!$L$11:$M$90,I56,1)="","",INDEX(入力ｼｰﾄ!$L$11:$M$90,I56,1))</f>
        <v/>
      </c>
      <c r="K56" s="119"/>
      <c r="L56" s="27" t="str">
        <f>IF(INDEX(入力ｼｰﾄ!$L$11:$M$90,I56,2)="","",INDEX(入力ｼｰﾄ!$L$11:$M$90,I56,2))</f>
        <v/>
      </c>
      <c r="M56" s="15" t="s">
        <v>7</v>
      </c>
      <c r="O56" s="29" t="s">
        <v>6</v>
      </c>
      <c r="P56" s="93" t="str">
        <f>P25</f>
        <v/>
      </c>
      <c r="Q56" s="94"/>
    </row>
    <row r="57" spans="1:17" ht="36" customHeight="1" thickBot="1">
      <c r="A57" s="9">
        <f t="shared" si="4"/>
        <v>56</v>
      </c>
      <c r="B57" s="118" t="str">
        <f>IF(INDEX(入力ｼｰﾄ!$H$11:$H$90,A57,1)="","",INDEX(入力ｼｰﾄ!$H$11:$H$90,A57,1))</f>
        <v/>
      </c>
      <c r="C57" s="119"/>
      <c r="D57" s="15" t="s">
        <v>7</v>
      </c>
      <c r="E57" s="9">
        <f t="shared" si="5"/>
        <v>76</v>
      </c>
      <c r="F57" s="34" t="str">
        <f>IF(INDEX(入力ｼｰﾄ!$H$11:$H$90,E57,1)="","",INDEX(入力ｼｰﾄ!$H$11:$H$90,E57,1))</f>
        <v/>
      </c>
      <c r="G57" s="15" t="s">
        <v>7</v>
      </c>
      <c r="I57" s="9">
        <f t="shared" si="6"/>
        <v>36</v>
      </c>
      <c r="J57" s="118" t="str">
        <f>IF(INDEX(入力ｼｰﾄ!$L$11:$M$90,I57,1)="","",INDEX(入力ｼｰﾄ!$L$11:$M$90,I57,1))</f>
        <v/>
      </c>
      <c r="K57" s="119"/>
      <c r="L57" s="27" t="str">
        <f>IF(INDEX(入力ｼｰﾄ!$L$11:$M$90,I57,2)="","",INDEX(入力ｼｰﾄ!$L$11:$M$90,I57,2))</f>
        <v/>
      </c>
      <c r="M57" s="15" t="s">
        <v>7</v>
      </c>
      <c r="O57" s="10" t="s">
        <v>5</v>
      </c>
      <c r="P57" s="95" t="str">
        <f>P26</f>
        <v/>
      </c>
      <c r="Q57" s="96"/>
    </row>
    <row r="58" spans="1:17" ht="36" customHeight="1" thickBot="1">
      <c r="A58" s="9">
        <f t="shared" si="4"/>
        <v>57</v>
      </c>
      <c r="B58" s="118" t="str">
        <f>IF(INDEX(入力ｼｰﾄ!$H$11:$H$90,A58,1)="","",INDEX(入力ｼｰﾄ!$H$11:$H$90,A58,1))</f>
        <v/>
      </c>
      <c r="C58" s="119"/>
      <c r="D58" s="15" t="s">
        <v>7</v>
      </c>
      <c r="E58" s="9">
        <f t="shared" si="5"/>
        <v>77</v>
      </c>
      <c r="F58" s="34" t="str">
        <f>IF(INDEX(入力ｼｰﾄ!$H$11:$H$90,E58,1)="","",INDEX(入力ｼｰﾄ!$H$11:$H$90,E58,1))</f>
        <v/>
      </c>
      <c r="G58" s="15" t="s">
        <v>7</v>
      </c>
      <c r="I58" s="9">
        <f t="shared" si="6"/>
        <v>37</v>
      </c>
      <c r="J58" s="118" t="str">
        <f>IF(INDEX(入力ｼｰﾄ!$L$11:$M$90,I58,1)="","",INDEX(入力ｼｰﾄ!$L$11:$M$90,I58,1))</f>
        <v/>
      </c>
      <c r="K58" s="119"/>
      <c r="L58" s="27" t="str">
        <f>IF(INDEX(入力ｼｰﾄ!$L$11:$M$90,I58,2)="","",INDEX(入力ｼｰﾄ!$L$11:$M$90,I58,2))</f>
        <v/>
      </c>
      <c r="M58" s="15" t="s">
        <v>7</v>
      </c>
    </row>
    <row r="59" spans="1:17" ht="36" customHeight="1">
      <c r="A59" s="9">
        <f t="shared" si="4"/>
        <v>58</v>
      </c>
      <c r="B59" s="118" t="str">
        <f>IF(INDEX(入力ｼｰﾄ!$H$11:$H$90,A59,1)="","",INDEX(入力ｼｰﾄ!$H$11:$H$90,A59,1))</f>
        <v/>
      </c>
      <c r="C59" s="119"/>
      <c r="D59" s="15" t="s">
        <v>7</v>
      </c>
      <c r="E59" s="9">
        <f t="shared" si="5"/>
        <v>78</v>
      </c>
      <c r="F59" s="34" t="str">
        <f>IF(INDEX(入力ｼｰﾄ!$H$11:$H$90,E59,1)="","",INDEX(入力ｼｰﾄ!$H$11:$H$90,E59,1))</f>
        <v/>
      </c>
      <c r="G59" s="15" t="s">
        <v>7</v>
      </c>
      <c r="I59" s="9">
        <f t="shared" si="6"/>
        <v>38</v>
      </c>
      <c r="J59" s="118" t="str">
        <f>IF(INDEX(入力ｼｰﾄ!$L$11:$M$90,I59,1)="","",INDEX(入力ｼｰﾄ!$L$11:$M$90,I59,1))</f>
        <v/>
      </c>
      <c r="K59" s="119"/>
      <c r="L59" s="27" t="str">
        <f>IF(INDEX(入力ｼｰﾄ!$L$11:$M$90,I59,2)="","",INDEX(入力ｼｰﾄ!$L$11:$M$90,I59,2))</f>
        <v/>
      </c>
      <c r="M59" s="15" t="s">
        <v>7</v>
      </c>
      <c r="O59" s="97"/>
      <c r="P59" s="98"/>
      <c r="Q59" s="99"/>
    </row>
    <row r="60" spans="1:17" ht="36" customHeight="1">
      <c r="A60" s="9">
        <f t="shared" si="4"/>
        <v>59</v>
      </c>
      <c r="B60" s="118" t="str">
        <f>IF(INDEX(入力ｼｰﾄ!$H$11:$H$90,A60,1)="","",INDEX(入力ｼｰﾄ!$H$11:$H$90,A60,1))</f>
        <v/>
      </c>
      <c r="C60" s="119"/>
      <c r="D60" s="15" t="s">
        <v>7</v>
      </c>
      <c r="E60" s="9">
        <f t="shared" si="5"/>
        <v>79</v>
      </c>
      <c r="F60" s="34" t="str">
        <f>IF(INDEX(入力ｼｰﾄ!$H$11:$H$90,E60,1)="","",INDEX(入力ｼｰﾄ!$H$11:$H$90,E60,1))</f>
        <v/>
      </c>
      <c r="G60" s="15" t="s">
        <v>7</v>
      </c>
      <c r="I60" s="9">
        <f t="shared" si="6"/>
        <v>39</v>
      </c>
      <c r="J60" s="118" t="str">
        <f>IF(INDEX(入力ｼｰﾄ!$L$11:$M$90,I60,1)="","",INDEX(入力ｼｰﾄ!$L$11:$M$90,I60,1))</f>
        <v/>
      </c>
      <c r="K60" s="119"/>
      <c r="L60" s="27" t="str">
        <f>IF(INDEX(入力ｼｰﾄ!$L$11:$M$90,I60,2)="","",INDEX(入力ｼｰﾄ!$L$11:$M$90,I60,2))</f>
        <v/>
      </c>
      <c r="M60" s="15" t="s">
        <v>7</v>
      </c>
      <c r="O60" s="100"/>
      <c r="P60" s="101"/>
      <c r="Q60" s="102"/>
    </row>
    <row r="61" spans="1:17" ht="36" customHeight="1" thickBot="1">
      <c r="A61" s="10">
        <f t="shared" si="4"/>
        <v>60</v>
      </c>
      <c r="B61" s="120" t="str">
        <f>IF(INDEX(入力ｼｰﾄ!$H$11:$H$90,A61,1)="","",INDEX(入力ｼｰﾄ!$H$11:$H$90,A61,1))</f>
        <v/>
      </c>
      <c r="C61" s="121"/>
      <c r="D61" s="16" t="s">
        <v>7</v>
      </c>
      <c r="E61" s="10">
        <f t="shared" si="5"/>
        <v>80</v>
      </c>
      <c r="F61" s="35" t="str">
        <f>IF(INDEX(入力ｼｰﾄ!$H$11:$H$90,E61,1)="","",INDEX(入力ｼｰﾄ!$H$11:$H$90,E61,1))</f>
        <v/>
      </c>
      <c r="G61" s="16" t="s">
        <v>7</v>
      </c>
      <c r="I61" s="10">
        <f t="shared" si="6"/>
        <v>40</v>
      </c>
      <c r="J61" s="120" t="str">
        <f>IF(INDEX(入力ｼｰﾄ!$L$11:$M$90,I61,1)="","",INDEX(入力ｼｰﾄ!$L$11:$M$90,I61,1))</f>
        <v/>
      </c>
      <c r="K61" s="121"/>
      <c r="L61" s="28" t="str">
        <f>IF(INDEX(入力ｼｰﾄ!$L$11:$M$90,I61,2)="","",INDEX(入力ｼｰﾄ!$L$11:$M$90,I61,2))</f>
        <v/>
      </c>
      <c r="M61" s="16" t="s">
        <v>7</v>
      </c>
      <c r="O61" s="103"/>
      <c r="P61" s="104"/>
      <c r="Q61" s="105"/>
    </row>
  </sheetData>
  <mergeCells count="131">
    <mergeCell ref="J12:K12"/>
    <mergeCell ref="J43:K43"/>
    <mergeCell ref="N5:P5"/>
    <mergeCell ref="O23:Q24"/>
    <mergeCell ref="A2:Q2"/>
    <mergeCell ref="O9:Q9"/>
    <mergeCell ref="N7:Q7"/>
    <mergeCell ref="J13:K13"/>
    <mergeCell ref="J14:K14"/>
    <mergeCell ref="J15:K15"/>
    <mergeCell ref="J16:K16"/>
    <mergeCell ref="J17:K17"/>
    <mergeCell ref="J18:K18"/>
    <mergeCell ref="J19:K19"/>
    <mergeCell ref="J29:K29"/>
    <mergeCell ref="J30:K30"/>
    <mergeCell ref="J23:K23"/>
    <mergeCell ref="J24:K24"/>
    <mergeCell ref="A3:B3"/>
    <mergeCell ref="A5:B5"/>
    <mergeCell ref="A7:B7"/>
    <mergeCell ref="J20:K20"/>
    <mergeCell ref="J21:K21"/>
    <mergeCell ref="J22:K22"/>
    <mergeCell ref="B16:C16"/>
    <mergeCell ref="B17:C17"/>
    <mergeCell ref="B18:C18"/>
    <mergeCell ref="B21:C21"/>
    <mergeCell ref="J41:K41"/>
    <mergeCell ref="J42:K42"/>
    <mergeCell ref="K5:L5"/>
    <mergeCell ref="C7:L7"/>
    <mergeCell ref="J10:K10"/>
    <mergeCell ref="J11:K11"/>
    <mergeCell ref="I9:M9"/>
    <mergeCell ref="J26:K26"/>
    <mergeCell ref="J27:K27"/>
    <mergeCell ref="J28:K28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P21:Q21"/>
    <mergeCell ref="P22:Q22"/>
    <mergeCell ref="P3:Q3"/>
    <mergeCell ref="P10:Q10"/>
    <mergeCell ref="P11:Q11"/>
    <mergeCell ref="P12:Q12"/>
    <mergeCell ref="P13:Q13"/>
    <mergeCell ref="P14:Q14"/>
    <mergeCell ref="B19:C19"/>
    <mergeCell ref="B20:C20"/>
    <mergeCell ref="P26:Q26"/>
    <mergeCell ref="P30:Q30"/>
    <mergeCell ref="P15:Q15"/>
    <mergeCell ref="P16:Q16"/>
    <mergeCell ref="P17:Q17"/>
    <mergeCell ref="P18:Q18"/>
    <mergeCell ref="P19:Q19"/>
    <mergeCell ref="P20:Q20"/>
    <mergeCell ref="B26:C26"/>
    <mergeCell ref="B27:C27"/>
    <mergeCell ref="P25:Q25"/>
    <mergeCell ref="J25:K25"/>
    <mergeCell ref="B10:C10"/>
    <mergeCell ref="B11:C11"/>
    <mergeCell ref="B12:C12"/>
    <mergeCell ref="B13:C13"/>
    <mergeCell ref="B14:C14"/>
    <mergeCell ref="B15:C15"/>
    <mergeCell ref="B28:C28"/>
    <mergeCell ref="B29:C29"/>
    <mergeCell ref="B30:C30"/>
    <mergeCell ref="A9:G9"/>
    <mergeCell ref="A40:G40"/>
    <mergeCell ref="B41:C41"/>
    <mergeCell ref="B22:C22"/>
    <mergeCell ref="B23:C23"/>
    <mergeCell ref="B24:C24"/>
    <mergeCell ref="B25:C25"/>
    <mergeCell ref="B42:C42"/>
    <mergeCell ref="B43:C43"/>
    <mergeCell ref="B44:C44"/>
    <mergeCell ref="A33:Q33"/>
    <mergeCell ref="A34:B34"/>
    <mergeCell ref="P34:Q34"/>
    <mergeCell ref="A36:B36"/>
    <mergeCell ref="A38:B38"/>
    <mergeCell ref="C38:L38"/>
    <mergeCell ref="N38:Q38"/>
    <mergeCell ref="B61:C61"/>
    <mergeCell ref="I40:M40"/>
    <mergeCell ref="B51:C51"/>
    <mergeCell ref="B52:C52"/>
    <mergeCell ref="B53:C53"/>
    <mergeCell ref="B54:C54"/>
    <mergeCell ref="B55:C55"/>
    <mergeCell ref="B56:C56"/>
    <mergeCell ref="B45:C45"/>
    <mergeCell ref="B46:C46"/>
    <mergeCell ref="B57:C57"/>
    <mergeCell ref="B58:C58"/>
    <mergeCell ref="B59:C59"/>
    <mergeCell ref="B47:C47"/>
    <mergeCell ref="B48:C48"/>
    <mergeCell ref="B49:C49"/>
    <mergeCell ref="B50:C50"/>
    <mergeCell ref="C5:G5"/>
    <mergeCell ref="O54:Q55"/>
    <mergeCell ref="P56:Q56"/>
    <mergeCell ref="P57:Q57"/>
    <mergeCell ref="O59:Q61"/>
    <mergeCell ref="O40:Q53"/>
    <mergeCell ref="C36:I36"/>
    <mergeCell ref="K36:L36"/>
    <mergeCell ref="N36:P36"/>
    <mergeCell ref="B60:C60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59" fitToHeight="2" orientation="landscape" r:id="rId1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3" sqref="I13"/>
    </sheetView>
  </sheetViews>
  <sheetFormatPr defaultRowHeight="13.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入力ｼｰﾄ</vt:lpstr>
      <vt:lpstr>印刷ｼｰﾄ　（手書きの場合は、こちらを印刷してご記入ください</vt:lpstr>
      <vt:lpstr>Sheet1</vt:lpstr>
      <vt:lpstr>入力ｼｰﾄ!Print_Area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</dc:creator>
  <cp:lastModifiedBy>user</cp:lastModifiedBy>
  <cp:lastPrinted>2018-06-19T23:11:05Z</cp:lastPrinted>
  <dcterms:created xsi:type="dcterms:W3CDTF">2010-10-30T00:08:03Z</dcterms:created>
  <dcterms:modified xsi:type="dcterms:W3CDTF">2018-06-19T23:12:08Z</dcterms:modified>
</cp:coreProperties>
</file>